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3\Nominations\"/>
    </mc:Choice>
  </mc:AlternateContent>
  <xr:revisionPtr revIDLastSave="0" documentId="13_ncr:1_{AFAD9248-3E35-4DF1-8F8C-7EBC8CEE3F8D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Sheet1" sheetId="1" r:id="rId1"/>
  </sheets>
  <definedNames>
    <definedName name="_xlnm.Print_Area" localSheetId="0">Sheet1!$A$1:$BF$46</definedName>
    <definedName name="_xlnm.Print_Titles" localSheetId="0">Sheet1!$1:$3</definedName>
  </definedNames>
  <calcPr calcId="181029"/>
</workbook>
</file>

<file path=xl/calcChain.xml><?xml version="1.0" encoding="utf-8"?>
<calcChain xmlns="http://schemas.openxmlformats.org/spreadsheetml/2006/main">
  <c r="B2" i="1" l="1"/>
  <c r="D3" i="1"/>
  <c r="B324" i="1"/>
  <c r="B253" i="1"/>
  <c r="B380" i="1"/>
  <c r="B376" i="1"/>
  <c r="B368" i="1"/>
  <c r="B359" i="1"/>
  <c r="B342" i="1"/>
  <c r="B310" i="1"/>
  <c r="B302" i="1"/>
  <c r="B279" i="1"/>
  <c r="B275" i="1"/>
  <c r="B257" i="1"/>
  <c r="B243" i="1"/>
  <c r="B212" i="1"/>
  <c r="B27" i="1"/>
  <c r="B33" i="1"/>
  <c r="B43" i="1"/>
  <c r="B63" i="1"/>
  <c r="B88" i="1"/>
  <c r="B92" i="1"/>
  <c r="B100" i="1"/>
  <c r="B123" i="1"/>
  <c r="B159" i="1"/>
  <c r="B193" i="1"/>
  <c r="BF332" i="1"/>
  <c r="BE332" i="1"/>
  <c r="BD332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C332" i="1"/>
  <c r="D336" i="1"/>
  <c r="C31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C290" i="1"/>
  <c r="B284" i="1"/>
  <c r="B290" i="1"/>
  <c r="D293" i="1"/>
  <c r="D191" i="1"/>
  <c r="BF349" i="1"/>
  <c r="BE349" i="1"/>
  <c r="BD349" i="1"/>
  <c r="BC349" i="1"/>
  <c r="BB349" i="1"/>
  <c r="BA349" i="1"/>
  <c r="AZ349" i="1"/>
  <c r="AY349" i="1"/>
  <c r="AX349" i="1"/>
  <c r="AW349" i="1"/>
  <c r="AV349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C349" i="1"/>
  <c r="D353" i="1"/>
  <c r="D338" i="1"/>
  <c r="D288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C193" i="1"/>
  <c r="D205" i="1"/>
  <c r="D203" i="1"/>
  <c r="P380" i="1"/>
  <c r="P376" i="1"/>
  <c r="P368" i="1"/>
  <c r="P359" i="1"/>
  <c r="P342" i="1"/>
  <c r="P324" i="1"/>
  <c r="P310" i="1"/>
  <c r="P302" i="1"/>
  <c r="P284" i="1"/>
  <c r="P279" i="1"/>
  <c r="P275" i="1"/>
  <c r="P268" i="1"/>
  <c r="P257" i="1"/>
  <c r="P253" i="1"/>
  <c r="P243" i="1"/>
  <c r="P236" i="1"/>
  <c r="P224" i="1"/>
  <c r="P212" i="1"/>
  <c r="P177" i="1"/>
  <c r="P163" i="1"/>
  <c r="P159" i="1"/>
  <c r="P145" i="1"/>
  <c r="P130" i="1"/>
  <c r="P123" i="1"/>
  <c r="P106" i="1"/>
  <c r="P100" i="1"/>
  <c r="P92" i="1"/>
  <c r="P88" i="1"/>
  <c r="P75" i="1"/>
  <c r="P63" i="1"/>
  <c r="P57" i="1"/>
  <c r="P48" i="1"/>
  <c r="P43" i="1"/>
  <c r="P33" i="1"/>
  <c r="P27" i="1"/>
  <c r="P8" i="1"/>
  <c r="P6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Y163" i="1"/>
  <c r="X163" i="1"/>
  <c r="W163" i="1"/>
  <c r="AF163" i="1"/>
  <c r="AE163" i="1"/>
  <c r="AD163" i="1"/>
  <c r="AC163" i="1"/>
  <c r="AB163" i="1"/>
  <c r="AA163" i="1"/>
  <c r="Z163" i="1"/>
  <c r="V163" i="1"/>
  <c r="U163" i="1"/>
  <c r="T163" i="1"/>
  <c r="K163" i="1"/>
  <c r="R163" i="1"/>
  <c r="Q163" i="1"/>
  <c r="O163" i="1"/>
  <c r="N163" i="1"/>
  <c r="M163" i="1"/>
  <c r="L163" i="1"/>
  <c r="S163" i="1"/>
  <c r="J163" i="1"/>
  <c r="I163" i="1"/>
  <c r="H163" i="1"/>
  <c r="G163" i="1"/>
  <c r="F163" i="1"/>
  <c r="E163" i="1"/>
  <c r="C163" i="1"/>
  <c r="D173" i="1"/>
  <c r="D139" i="1"/>
  <c r="D135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Y130" i="1"/>
  <c r="X130" i="1"/>
  <c r="W130" i="1"/>
  <c r="AF130" i="1"/>
  <c r="AE130" i="1"/>
  <c r="AD130" i="1"/>
  <c r="AC130" i="1"/>
  <c r="AB130" i="1"/>
  <c r="AA130" i="1"/>
  <c r="Z130" i="1"/>
  <c r="V130" i="1"/>
  <c r="U130" i="1"/>
  <c r="T130" i="1"/>
  <c r="K130" i="1"/>
  <c r="R130" i="1"/>
  <c r="Q130" i="1"/>
  <c r="O130" i="1"/>
  <c r="N130" i="1"/>
  <c r="M130" i="1"/>
  <c r="L130" i="1"/>
  <c r="S130" i="1"/>
  <c r="J130" i="1"/>
  <c r="I130" i="1"/>
  <c r="H130" i="1"/>
  <c r="G130" i="1"/>
  <c r="F130" i="1"/>
  <c r="E130" i="1"/>
  <c r="C130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Y43" i="1"/>
  <c r="X43" i="1"/>
  <c r="W43" i="1"/>
  <c r="AF43" i="1"/>
  <c r="AE43" i="1"/>
  <c r="AD43" i="1"/>
  <c r="AC43" i="1"/>
  <c r="AB43" i="1"/>
  <c r="AA43" i="1"/>
  <c r="Z43" i="1"/>
  <c r="V43" i="1"/>
  <c r="U43" i="1"/>
  <c r="T43" i="1"/>
  <c r="K43" i="1"/>
  <c r="R43" i="1"/>
  <c r="Q43" i="1"/>
  <c r="O43" i="1"/>
  <c r="N43" i="1"/>
  <c r="M43" i="1"/>
  <c r="L43" i="1"/>
  <c r="S43" i="1"/>
  <c r="J43" i="1"/>
  <c r="I43" i="1"/>
  <c r="H43" i="1"/>
  <c r="G43" i="1"/>
  <c r="F43" i="1"/>
  <c r="E43" i="1"/>
  <c r="C43" i="1"/>
  <c r="D45" i="1"/>
  <c r="D43" i="1" s="1"/>
  <c r="H33" i="1"/>
  <c r="G33" i="1"/>
  <c r="F33" i="1"/>
  <c r="E33" i="1"/>
  <c r="C33" i="1"/>
  <c r="D37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Y100" i="1"/>
  <c r="X100" i="1"/>
  <c r="W100" i="1"/>
  <c r="AF100" i="1"/>
  <c r="AE100" i="1"/>
  <c r="AD100" i="1"/>
  <c r="AC100" i="1"/>
  <c r="AB100" i="1"/>
  <c r="AA100" i="1"/>
  <c r="Z100" i="1"/>
  <c r="V100" i="1"/>
  <c r="U100" i="1"/>
  <c r="T100" i="1"/>
  <c r="K100" i="1"/>
  <c r="R100" i="1"/>
  <c r="Q100" i="1"/>
  <c r="O100" i="1"/>
  <c r="N100" i="1"/>
  <c r="M100" i="1"/>
  <c r="L100" i="1"/>
  <c r="S100" i="1"/>
  <c r="J100" i="1"/>
  <c r="I100" i="1"/>
  <c r="H100" i="1"/>
  <c r="G100" i="1"/>
  <c r="F100" i="1"/>
  <c r="E100" i="1"/>
  <c r="C100" i="1"/>
  <c r="D103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Y48" i="1"/>
  <c r="X48" i="1"/>
  <c r="W48" i="1"/>
  <c r="AF48" i="1"/>
  <c r="AE48" i="1"/>
  <c r="AD48" i="1"/>
  <c r="AC48" i="1"/>
  <c r="AB48" i="1"/>
  <c r="AA48" i="1"/>
  <c r="AG27" i="1"/>
  <c r="AA380" i="1"/>
  <c r="AA376" i="1"/>
  <c r="AA368" i="1"/>
  <c r="AA359" i="1"/>
  <c r="AA342" i="1"/>
  <c r="AA324" i="1"/>
  <c r="AA310" i="1"/>
  <c r="AA302" i="1"/>
  <c r="AA284" i="1"/>
  <c r="AA279" i="1"/>
  <c r="AA275" i="1"/>
  <c r="AA268" i="1"/>
  <c r="AA257" i="1"/>
  <c r="AA253" i="1"/>
  <c r="AA243" i="1"/>
  <c r="AA236" i="1"/>
  <c r="AA224" i="1"/>
  <c r="AA212" i="1"/>
  <c r="AA177" i="1"/>
  <c r="AA159" i="1"/>
  <c r="AA145" i="1"/>
  <c r="AA123" i="1"/>
  <c r="AA106" i="1"/>
  <c r="AA92" i="1"/>
  <c r="AA88" i="1"/>
  <c r="AA75" i="1"/>
  <c r="AA63" i="1"/>
  <c r="AA57" i="1"/>
  <c r="AA33" i="1"/>
  <c r="AA27" i="1"/>
  <c r="Z48" i="1"/>
  <c r="V48" i="1"/>
  <c r="U48" i="1"/>
  <c r="T48" i="1"/>
  <c r="K48" i="1"/>
  <c r="R48" i="1"/>
  <c r="Q48" i="1"/>
  <c r="O48" i="1"/>
  <c r="N48" i="1"/>
  <c r="M48" i="1"/>
  <c r="L48" i="1"/>
  <c r="S48" i="1"/>
  <c r="J48" i="1"/>
  <c r="I48" i="1"/>
  <c r="H48" i="1"/>
  <c r="G48" i="1"/>
  <c r="F48" i="1"/>
  <c r="E48" i="1"/>
  <c r="C48" i="1"/>
  <c r="D55" i="1"/>
  <c r="D51" i="1"/>
  <c r="D54" i="1"/>
  <c r="U380" i="1"/>
  <c r="U376" i="1"/>
  <c r="U368" i="1"/>
  <c r="U359" i="1"/>
  <c r="U342" i="1"/>
  <c r="U324" i="1"/>
  <c r="U310" i="1"/>
  <c r="U302" i="1"/>
  <c r="U284" i="1"/>
  <c r="U279" i="1"/>
  <c r="U275" i="1"/>
  <c r="U268" i="1"/>
  <c r="U257" i="1"/>
  <c r="U253" i="1"/>
  <c r="U243" i="1"/>
  <c r="U236" i="1"/>
  <c r="U224" i="1"/>
  <c r="U212" i="1"/>
  <c r="U177" i="1"/>
  <c r="U159" i="1"/>
  <c r="U145" i="1"/>
  <c r="U123" i="1"/>
  <c r="U106" i="1"/>
  <c r="U92" i="1"/>
  <c r="U88" i="1"/>
  <c r="U75" i="1"/>
  <c r="U63" i="1"/>
  <c r="U57" i="1"/>
  <c r="U33" i="1"/>
  <c r="U27" i="1"/>
  <c r="K380" i="1"/>
  <c r="K376" i="1"/>
  <c r="K368" i="1"/>
  <c r="K359" i="1"/>
  <c r="K342" i="1"/>
  <c r="K324" i="1"/>
  <c r="K310" i="1"/>
  <c r="K302" i="1"/>
  <c r="K284" i="1"/>
  <c r="K279" i="1"/>
  <c r="K275" i="1"/>
  <c r="K268" i="1"/>
  <c r="K257" i="1"/>
  <c r="K253" i="1"/>
  <c r="K243" i="1"/>
  <c r="K236" i="1"/>
  <c r="K224" i="1"/>
  <c r="K212" i="1"/>
  <c r="K177" i="1"/>
  <c r="K159" i="1"/>
  <c r="K145" i="1"/>
  <c r="K123" i="1"/>
  <c r="K106" i="1"/>
  <c r="K92" i="1"/>
  <c r="K88" i="1"/>
  <c r="K75" i="1"/>
  <c r="K63" i="1"/>
  <c r="K57" i="1"/>
  <c r="K33" i="1"/>
  <c r="K27" i="1"/>
  <c r="U8" i="1"/>
  <c r="U6" i="1"/>
  <c r="K8" i="1"/>
  <c r="K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Y6" i="1"/>
  <c r="X6" i="1"/>
  <c r="W6" i="1"/>
  <c r="AF6" i="1"/>
  <c r="AE6" i="1"/>
  <c r="AD6" i="1"/>
  <c r="AC6" i="1"/>
  <c r="AB6" i="1"/>
  <c r="AA6" i="1"/>
  <c r="Z6" i="1"/>
  <c r="V6" i="1"/>
  <c r="T6" i="1"/>
  <c r="R6" i="1"/>
  <c r="Q6" i="1"/>
  <c r="O6" i="1"/>
  <c r="N6" i="1"/>
  <c r="M6" i="1"/>
  <c r="L6" i="1"/>
  <c r="S6" i="1"/>
  <c r="J6" i="1"/>
  <c r="I6" i="1"/>
  <c r="H6" i="1"/>
  <c r="G6" i="1"/>
  <c r="F6" i="1"/>
  <c r="E6" i="1"/>
  <c r="C6" i="1"/>
  <c r="B57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Y8" i="1"/>
  <c r="X8" i="1"/>
  <c r="W8" i="1"/>
  <c r="AF8" i="1"/>
  <c r="AE8" i="1"/>
  <c r="AD8" i="1"/>
  <c r="AC8" i="1"/>
  <c r="AB8" i="1"/>
  <c r="AA8" i="1"/>
  <c r="Z8" i="1"/>
  <c r="V8" i="1"/>
  <c r="T8" i="1"/>
  <c r="R8" i="1"/>
  <c r="Q8" i="1"/>
  <c r="O8" i="1"/>
  <c r="N8" i="1"/>
  <c r="M8" i="1"/>
  <c r="L8" i="1"/>
  <c r="S8" i="1"/>
  <c r="J8" i="1"/>
  <c r="I8" i="1"/>
  <c r="H8" i="1"/>
  <c r="G8" i="1"/>
  <c r="F8" i="1"/>
  <c r="E8" i="1"/>
  <c r="C8" i="1"/>
  <c r="BF253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Y253" i="1"/>
  <c r="X253" i="1"/>
  <c r="W253" i="1"/>
  <c r="AF253" i="1"/>
  <c r="AE253" i="1"/>
  <c r="BE253" i="1"/>
  <c r="AD253" i="1"/>
  <c r="AC253" i="1"/>
  <c r="AB253" i="1"/>
  <c r="Z253" i="1"/>
  <c r="V253" i="1"/>
  <c r="R253" i="1"/>
  <c r="Q253" i="1"/>
  <c r="O253" i="1"/>
  <c r="N253" i="1"/>
  <c r="M253" i="1"/>
  <c r="L253" i="1"/>
  <c r="S253" i="1"/>
  <c r="J253" i="1"/>
  <c r="I253" i="1"/>
  <c r="T253" i="1"/>
  <c r="H253" i="1"/>
  <c r="G253" i="1"/>
  <c r="F253" i="1"/>
  <c r="E253" i="1"/>
  <c r="C253" i="1"/>
  <c r="D255" i="1"/>
  <c r="D253" i="1" s="1"/>
  <c r="P20" i="1" l="1"/>
  <c r="P24" i="1"/>
  <c r="P16" i="1"/>
  <c r="P4" i="1"/>
  <c r="P101" i="1"/>
  <c r="P34" i="1"/>
  <c r="P44" i="1"/>
  <c r="P49" i="1"/>
  <c r="P18" i="1"/>
  <c r="P14" i="1"/>
  <c r="P164" i="1"/>
  <c r="P10" i="1"/>
  <c r="P7" i="1"/>
  <c r="P22" i="1"/>
  <c r="P9" i="1"/>
  <c r="P131" i="1"/>
  <c r="P2" i="1"/>
  <c r="P12" i="1"/>
  <c r="AA20" i="1"/>
  <c r="K24" i="1"/>
  <c r="AA49" i="1"/>
  <c r="AA22" i="1"/>
  <c r="K20" i="1"/>
  <c r="U14" i="1"/>
  <c r="U16" i="1"/>
  <c r="K9" i="1"/>
  <c r="U2" i="1"/>
  <c r="U12" i="1"/>
  <c r="K12" i="1"/>
  <c r="U7" i="1"/>
  <c r="K16" i="1"/>
  <c r="U9" i="1"/>
  <c r="U22" i="1"/>
  <c r="U20" i="1"/>
  <c r="K7" i="1"/>
  <c r="U4" i="1"/>
  <c r="U18" i="1"/>
  <c r="K2" i="1"/>
  <c r="U24" i="1"/>
  <c r="U10" i="1"/>
  <c r="K18" i="1"/>
  <c r="K4" i="1"/>
  <c r="K22" i="1"/>
  <c r="K10" i="1"/>
  <c r="K14" i="1"/>
  <c r="D179" i="1"/>
  <c r="BF310" i="1" l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Y310" i="1"/>
  <c r="X310" i="1"/>
  <c r="W310" i="1"/>
  <c r="AF310" i="1"/>
  <c r="AE310" i="1"/>
  <c r="BE310" i="1"/>
  <c r="AD310" i="1"/>
  <c r="AC310" i="1"/>
  <c r="AB310" i="1"/>
  <c r="Z310" i="1"/>
  <c r="V310" i="1"/>
  <c r="R310" i="1"/>
  <c r="Q310" i="1"/>
  <c r="O310" i="1"/>
  <c r="N310" i="1"/>
  <c r="M310" i="1"/>
  <c r="L310" i="1"/>
  <c r="S310" i="1"/>
  <c r="J310" i="1"/>
  <c r="I310" i="1"/>
  <c r="T310" i="1"/>
  <c r="H310" i="1"/>
  <c r="G310" i="1"/>
  <c r="F310" i="1"/>
  <c r="E310" i="1"/>
  <c r="AA16" i="1" l="1"/>
  <c r="AA14" i="1"/>
  <c r="AA12" i="1"/>
  <c r="AA10" i="1"/>
  <c r="AR380" i="1"/>
  <c r="AR376" i="1"/>
  <c r="AR368" i="1"/>
  <c r="AR359" i="1"/>
  <c r="AR342" i="1"/>
  <c r="AR324" i="1"/>
  <c r="AR302" i="1"/>
  <c r="AR284" i="1"/>
  <c r="AR279" i="1"/>
  <c r="AR275" i="1"/>
  <c r="AR268" i="1"/>
  <c r="AR257" i="1"/>
  <c r="AR243" i="1"/>
  <c r="AR236" i="1"/>
  <c r="AR224" i="1"/>
  <c r="AR212" i="1"/>
  <c r="AR177" i="1"/>
  <c r="AR159" i="1"/>
  <c r="AR145" i="1"/>
  <c r="AR123" i="1"/>
  <c r="AR106" i="1"/>
  <c r="AR92" i="1"/>
  <c r="AR88" i="1"/>
  <c r="AR75" i="1"/>
  <c r="AR63" i="1"/>
  <c r="AR57" i="1"/>
  <c r="AR33" i="1"/>
  <c r="AR27" i="1"/>
  <c r="Y380" i="1"/>
  <c r="Y376" i="1"/>
  <c r="Y368" i="1"/>
  <c r="Y359" i="1"/>
  <c r="Y342" i="1"/>
  <c r="Y324" i="1"/>
  <c r="Y302" i="1"/>
  <c r="Y284" i="1"/>
  <c r="Y279" i="1"/>
  <c r="Y275" i="1"/>
  <c r="Y268" i="1"/>
  <c r="Y257" i="1"/>
  <c r="Y243" i="1"/>
  <c r="Y236" i="1"/>
  <c r="Y224" i="1"/>
  <c r="Y212" i="1"/>
  <c r="Y177" i="1"/>
  <c r="Y159" i="1"/>
  <c r="Y145" i="1"/>
  <c r="Y123" i="1"/>
  <c r="Y106" i="1"/>
  <c r="Y92" i="1"/>
  <c r="Y88" i="1"/>
  <c r="Y75" i="1"/>
  <c r="Y63" i="1"/>
  <c r="Y57" i="1"/>
  <c r="Y33" i="1"/>
  <c r="Y27" i="1"/>
  <c r="M380" i="1"/>
  <c r="M376" i="1"/>
  <c r="M368" i="1"/>
  <c r="M359" i="1"/>
  <c r="M342" i="1"/>
  <c r="M324" i="1"/>
  <c r="M302" i="1"/>
  <c r="M284" i="1"/>
  <c r="M279" i="1"/>
  <c r="M275" i="1"/>
  <c r="M268" i="1"/>
  <c r="M257" i="1"/>
  <c r="M243" i="1"/>
  <c r="M236" i="1"/>
  <c r="M224" i="1"/>
  <c r="M212" i="1"/>
  <c r="M177" i="1"/>
  <c r="M159" i="1"/>
  <c r="M145" i="1"/>
  <c r="M123" i="1"/>
  <c r="M106" i="1"/>
  <c r="M92" i="1"/>
  <c r="M88" i="1"/>
  <c r="M75" i="1"/>
  <c r="M63" i="1"/>
  <c r="M57" i="1"/>
  <c r="M33" i="1"/>
  <c r="M27" i="1"/>
  <c r="BD380" i="1"/>
  <c r="BD376" i="1"/>
  <c r="BD368" i="1"/>
  <c r="BD359" i="1"/>
  <c r="BD342" i="1"/>
  <c r="BD324" i="1"/>
  <c r="BD302" i="1"/>
  <c r="BD284" i="1"/>
  <c r="BD279" i="1"/>
  <c r="BD275" i="1"/>
  <c r="BD268" i="1"/>
  <c r="BD257" i="1"/>
  <c r="BD243" i="1"/>
  <c r="BD236" i="1"/>
  <c r="BD224" i="1"/>
  <c r="BD212" i="1"/>
  <c r="BD177" i="1"/>
  <c r="BD159" i="1"/>
  <c r="BD145" i="1"/>
  <c r="BD123" i="1"/>
  <c r="BD106" i="1"/>
  <c r="BD92" i="1"/>
  <c r="BD88" i="1"/>
  <c r="BD75" i="1"/>
  <c r="BD63" i="1"/>
  <c r="BD57" i="1"/>
  <c r="BD33" i="1"/>
  <c r="BD27" i="1"/>
  <c r="O380" i="1"/>
  <c r="O376" i="1"/>
  <c r="O368" i="1"/>
  <c r="O359" i="1"/>
  <c r="O342" i="1"/>
  <c r="O324" i="1"/>
  <c r="O302" i="1"/>
  <c r="O284" i="1"/>
  <c r="O279" i="1"/>
  <c r="O275" i="1"/>
  <c r="O268" i="1"/>
  <c r="O257" i="1"/>
  <c r="O243" i="1"/>
  <c r="O236" i="1"/>
  <c r="O224" i="1"/>
  <c r="O212" i="1"/>
  <c r="O177" i="1"/>
  <c r="O159" i="1"/>
  <c r="O145" i="1"/>
  <c r="O123" i="1"/>
  <c r="O106" i="1"/>
  <c r="O92" i="1"/>
  <c r="O88" i="1"/>
  <c r="O75" i="1"/>
  <c r="O63" i="1"/>
  <c r="O57" i="1"/>
  <c r="O33" i="1"/>
  <c r="O27" i="1"/>
  <c r="AT380" i="1"/>
  <c r="AT376" i="1"/>
  <c r="AT368" i="1"/>
  <c r="AT359" i="1"/>
  <c r="AT342" i="1"/>
  <c r="AT324" i="1"/>
  <c r="AT302" i="1"/>
  <c r="AT284" i="1"/>
  <c r="AT279" i="1"/>
  <c r="AT275" i="1"/>
  <c r="AT268" i="1"/>
  <c r="AT257" i="1"/>
  <c r="AT243" i="1"/>
  <c r="AT236" i="1"/>
  <c r="AT224" i="1"/>
  <c r="AT212" i="1"/>
  <c r="AT177" i="1"/>
  <c r="AT159" i="1"/>
  <c r="AT145" i="1"/>
  <c r="AT123" i="1"/>
  <c r="AT106" i="1"/>
  <c r="AT92" i="1"/>
  <c r="AT88" i="1"/>
  <c r="AT75" i="1"/>
  <c r="AT63" i="1"/>
  <c r="AT57" i="1"/>
  <c r="AT33" i="1"/>
  <c r="AT27" i="1"/>
  <c r="AA18" i="1"/>
  <c r="AA4" i="1"/>
  <c r="BA380" i="1"/>
  <c r="BA376" i="1"/>
  <c r="BA368" i="1"/>
  <c r="BA359" i="1"/>
  <c r="BA342" i="1"/>
  <c r="BA324" i="1"/>
  <c r="BA302" i="1"/>
  <c r="BA284" i="1"/>
  <c r="BA279" i="1"/>
  <c r="BA275" i="1"/>
  <c r="BA268" i="1"/>
  <c r="BA257" i="1"/>
  <c r="BA243" i="1"/>
  <c r="BA236" i="1"/>
  <c r="BA224" i="1"/>
  <c r="BA212" i="1"/>
  <c r="BA177" i="1"/>
  <c r="BA159" i="1"/>
  <c r="BA145" i="1"/>
  <c r="BA123" i="1"/>
  <c r="BA106" i="1"/>
  <c r="BA92" i="1"/>
  <c r="BA88" i="1"/>
  <c r="BA75" i="1"/>
  <c r="BA63" i="1"/>
  <c r="BA57" i="1"/>
  <c r="BA33" i="1"/>
  <c r="BA27" i="1"/>
  <c r="D161" i="1"/>
  <c r="Y22" i="1" l="1"/>
  <c r="BA22" i="1"/>
  <c r="M20" i="1"/>
  <c r="BA20" i="1"/>
  <c r="O22" i="1"/>
  <c r="AT22" i="1"/>
  <c r="BD2" i="1"/>
  <c r="O2" i="1"/>
  <c r="BD20" i="1"/>
  <c r="AR22" i="1"/>
  <c r="AT2" i="1"/>
  <c r="O20" i="1"/>
  <c r="AR24" i="1"/>
  <c r="BA2" i="1"/>
  <c r="AT20" i="1"/>
  <c r="M22" i="1"/>
  <c r="BD22" i="1"/>
  <c r="AA2" i="1"/>
  <c r="AR2" i="1"/>
  <c r="Y2" i="1"/>
  <c r="AR20" i="1"/>
  <c r="M2" i="1"/>
  <c r="Y20" i="1"/>
  <c r="O24" i="1"/>
  <c r="BD16" i="1"/>
  <c r="M10" i="1"/>
  <c r="AR4" i="1"/>
  <c r="AA24" i="1"/>
  <c r="Y14" i="1"/>
  <c r="O12" i="1"/>
  <c r="O16" i="1"/>
  <c r="AT16" i="1"/>
  <c r="Y10" i="1"/>
  <c r="AR10" i="1"/>
  <c r="AR14" i="1"/>
  <c r="BA16" i="1"/>
  <c r="O18" i="1"/>
  <c r="BD24" i="1"/>
  <c r="M18" i="1"/>
  <c r="Y18" i="1"/>
  <c r="O10" i="1"/>
  <c r="O14" i="1"/>
  <c r="M24" i="1"/>
  <c r="BD18" i="1"/>
  <c r="AR16" i="1"/>
  <c r="M16" i="1"/>
  <c r="AT10" i="1"/>
  <c r="BA24" i="1"/>
  <c r="M12" i="1"/>
  <c r="AR12" i="1"/>
  <c r="BA14" i="1"/>
  <c r="M14" i="1"/>
  <c r="Y12" i="1"/>
  <c r="AT12" i="1"/>
  <c r="BD12" i="1"/>
  <c r="BD14" i="1"/>
  <c r="Y24" i="1"/>
  <c r="AR18" i="1"/>
  <c r="Y16" i="1"/>
  <c r="Y4" i="1"/>
  <c r="M4" i="1"/>
  <c r="BD10" i="1"/>
  <c r="BD4" i="1"/>
  <c r="O4" i="1"/>
  <c r="AT4" i="1"/>
  <c r="AT24" i="1"/>
  <c r="AT18" i="1"/>
  <c r="AT14" i="1"/>
  <c r="BA10" i="1"/>
  <c r="BA18" i="1"/>
  <c r="BA12" i="1"/>
  <c r="BA4" i="1"/>
  <c r="D29" i="1"/>
  <c r="D322" i="1" l="1"/>
  <c r="AA311" i="1" l="1"/>
  <c r="P311" i="1"/>
  <c r="K311" i="1"/>
  <c r="U311" i="1"/>
  <c r="BD311" i="1"/>
  <c r="Y311" i="1"/>
  <c r="AT311" i="1"/>
  <c r="O311" i="1"/>
  <c r="AR311" i="1"/>
  <c r="M311" i="1"/>
  <c r="BA311" i="1"/>
  <c r="AA44" i="1"/>
  <c r="D159" i="1"/>
  <c r="C159" i="1"/>
  <c r="C275" i="1"/>
  <c r="D387" i="1"/>
  <c r="D386" i="1"/>
  <c r="D385" i="1"/>
  <c r="D384" i="1"/>
  <c r="D383" i="1"/>
  <c r="D382" i="1"/>
  <c r="D378" i="1"/>
  <c r="D374" i="1"/>
  <c r="D373" i="1"/>
  <c r="D372" i="1"/>
  <c r="D371" i="1"/>
  <c r="D370" i="1"/>
  <c r="D366" i="1"/>
  <c r="D365" i="1"/>
  <c r="D364" i="1"/>
  <c r="D363" i="1"/>
  <c r="D362" i="1"/>
  <c r="D361" i="1"/>
  <c r="D357" i="1"/>
  <c r="D356" i="1"/>
  <c r="D355" i="1"/>
  <c r="D354" i="1"/>
  <c r="D352" i="1"/>
  <c r="D351" i="1"/>
  <c r="D347" i="1"/>
  <c r="D346" i="1"/>
  <c r="D345" i="1"/>
  <c r="D344" i="1"/>
  <c r="D340" i="1"/>
  <c r="D339" i="1"/>
  <c r="D337" i="1"/>
  <c r="D335" i="1"/>
  <c r="D334" i="1"/>
  <c r="D330" i="1"/>
  <c r="D329" i="1"/>
  <c r="D328" i="1"/>
  <c r="D327" i="1"/>
  <c r="D326" i="1"/>
  <c r="D321" i="1"/>
  <c r="D320" i="1"/>
  <c r="D319" i="1"/>
  <c r="D318" i="1"/>
  <c r="D317" i="1"/>
  <c r="D316" i="1"/>
  <c r="D315" i="1"/>
  <c r="D314" i="1"/>
  <c r="D313" i="1"/>
  <c r="D312" i="1"/>
  <c r="D310" i="1" s="1"/>
  <c r="D308" i="1"/>
  <c r="D307" i="1"/>
  <c r="D306" i="1"/>
  <c r="D305" i="1"/>
  <c r="D304" i="1"/>
  <c r="D300" i="1"/>
  <c r="D299" i="1"/>
  <c r="D298" i="1"/>
  <c r="D297" i="1"/>
  <c r="D296" i="1"/>
  <c r="D295" i="1"/>
  <c r="D294" i="1"/>
  <c r="D292" i="1"/>
  <c r="D287" i="1"/>
  <c r="D286" i="1"/>
  <c r="D282" i="1"/>
  <c r="D281" i="1"/>
  <c r="D277" i="1"/>
  <c r="D275" i="1" s="1"/>
  <c r="D273" i="1"/>
  <c r="D272" i="1"/>
  <c r="D271" i="1"/>
  <c r="D270" i="1"/>
  <c r="D266" i="1"/>
  <c r="D265" i="1"/>
  <c r="D264" i="1"/>
  <c r="D263" i="1"/>
  <c r="D262" i="1"/>
  <c r="D261" i="1"/>
  <c r="D260" i="1"/>
  <c r="D259" i="1"/>
  <c r="D251" i="1"/>
  <c r="D250" i="1"/>
  <c r="D249" i="1"/>
  <c r="D248" i="1"/>
  <c r="D247" i="1"/>
  <c r="D246" i="1"/>
  <c r="D245" i="1"/>
  <c r="D241" i="1"/>
  <c r="D240" i="1"/>
  <c r="D239" i="1"/>
  <c r="D238" i="1"/>
  <c r="D234" i="1"/>
  <c r="D233" i="1"/>
  <c r="D232" i="1"/>
  <c r="D231" i="1"/>
  <c r="D230" i="1"/>
  <c r="D229" i="1"/>
  <c r="D228" i="1"/>
  <c r="D227" i="1"/>
  <c r="D226" i="1"/>
  <c r="D222" i="1"/>
  <c r="D221" i="1"/>
  <c r="D220" i="1"/>
  <c r="D219" i="1"/>
  <c r="D218" i="1"/>
  <c r="D217" i="1"/>
  <c r="D216" i="1"/>
  <c r="D215" i="1"/>
  <c r="D214" i="1"/>
  <c r="D210" i="1"/>
  <c r="D209" i="1"/>
  <c r="D208" i="1"/>
  <c r="D207" i="1"/>
  <c r="D206" i="1"/>
  <c r="D204" i="1"/>
  <c r="D202" i="1"/>
  <c r="D201" i="1"/>
  <c r="D200" i="1"/>
  <c r="D199" i="1"/>
  <c r="D198" i="1"/>
  <c r="D197" i="1"/>
  <c r="D196" i="1"/>
  <c r="D195" i="1"/>
  <c r="D190" i="1"/>
  <c r="D189" i="1"/>
  <c r="D188" i="1"/>
  <c r="D187" i="1"/>
  <c r="D186" i="1"/>
  <c r="D185" i="1"/>
  <c r="D184" i="1"/>
  <c r="D183" i="1"/>
  <c r="D182" i="1"/>
  <c r="D181" i="1"/>
  <c r="D180" i="1"/>
  <c r="D175" i="1"/>
  <c r="D174" i="1"/>
  <c r="D172" i="1"/>
  <c r="D171" i="1"/>
  <c r="D170" i="1"/>
  <c r="D169" i="1"/>
  <c r="D168" i="1"/>
  <c r="D167" i="1"/>
  <c r="D166" i="1"/>
  <c r="D165" i="1"/>
  <c r="D157" i="1"/>
  <c r="D156" i="1"/>
  <c r="D155" i="1"/>
  <c r="D154" i="1"/>
  <c r="D153" i="1"/>
  <c r="D152" i="1"/>
  <c r="D151" i="1"/>
  <c r="D150" i="1"/>
  <c r="D149" i="1"/>
  <c r="D148" i="1"/>
  <c r="D147" i="1"/>
  <c r="D143" i="1"/>
  <c r="D142" i="1"/>
  <c r="D141" i="1"/>
  <c r="D140" i="1"/>
  <c r="D138" i="1"/>
  <c r="D137" i="1"/>
  <c r="D136" i="1"/>
  <c r="D134" i="1"/>
  <c r="D133" i="1"/>
  <c r="D132" i="1"/>
  <c r="D128" i="1"/>
  <c r="D127" i="1"/>
  <c r="D126" i="1"/>
  <c r="D125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4" i="1"/>
  <c r="D102" i="1"/>
  <c r="D98" i="1"/>
  <c r="D97" i="1"/>
  <c r="D96" i="1"/>
  <c r="D95" i="1"/>
  <c r="D94" i="1"/>
  <c r="D90" i="1"/>
  <c r="D86" i="1"/>
  <c r="D85" i="1"/>
  <c r="D84" i="1"/>
  <c r="D83" i="1"/>
  <c r="D82" i="1"/>
  <c r="D81" i="1"/>
  <c r="D80" i="1"/>
  <c r="D79" i="1"/>
  <c r="D78" i="1"/>
  <c r="D77" i="1"/>
  <c r="D73" i="1"/>
  <c r="D72" i="1"/>
  <c r="D71" i="1"/>
  <c r="D70" i="1"/>
  <c r="D69" i="1"/>
  <c r="D68" i="1"/>
  <c r="D67" i="1"/>
  <c r="D66" i="1"/>
  <c r="D65" i="1"/>
  <c r="D61" i="1"/>
  <c r="D60" i="1"/>
  <c r="D59" i="1"/>
  <c r="D53" i="1"/>
  <c r="D52" i="1"/>
  <c r="D50" i="1"/>
  <c r="D46" i="1"/>
  <c r="D41" i="1"/>
  <c r="D40" i="1"/>
  <c r="D39" i="1"/>
  <c r="D38" i="1"/>
  <c r="D36" i="1"/>
  <c r="D35" i="1"/>
  <c r="AA101" i="1"/>
  <c r="D31" i="1"/>
  <c r="D30" i="1"/>
  <c r="D332" i="1" l="1"/>
  <c r="D290" i="1"/>
  <c r="D163" i="1"/>
  <c r="D349" i="1"/>
  <c r="D130" i="1"/>
  <c r="D100" i="1"/>
  <c r="D193" i="1"/>
  <c r="AA276" i="1"/>
  <c r="P276" i="1"/>
  <c r="AA160" i="1"/>
  <c r="P160" i="1"/>
  <c r="D33" i="1"/>
  <c r="D48" i="1"/>
  <c r="U276" i="1"/>
  <c r="K276" i="1"/>
  <c r="U160" i="1"/>
  <c r="K160" i="1"/>
  <c r="K44" i="1"/>
  <c r="U44" i="1"/>
  <c r="U101" i="1"/>
  <c r="K101" i="1"/>
  <c r="D6" i="1"/>
  <c r="D8" i="1"/>
  <c r="I9" i="1"/>
  <c r="AC9" i="1"/>
  <c r="Z9" i="1"/>
  <c r="AI9" i="1"/>
  <c r="N9" i="1"/>
  <c r="AK7" i="1"/>
  <c r="AY7" i="1"/>
  <c r="AS7" i="1"/>
  <c r="L7" i="1"/>
  <c r="R7" i="1"/>
  <c r="AD7" i="1"/>
  <c r="H7" i="1"/>
  <c r="D27" i="1"/>
  <c r="BC7" i="1"/>
  <c r="J7" i="1"/>
  <c r="AW9" i="1"/>
  <c r="F7" i="1"/>
  <c r="AB7" i="1"/>
  <c r="BE7" i="1"/>
  <c r="AF7" i="1"/>
  <c r="AL7" i="1"/>
  <c r="AZ7" i="1"/>
  <c r="J9" i="1"/>
  <c r="AJ9" i="1"/>
  <c r="AP9" i="1"/>
  <c r="X9" i="1"/>
  <c r="BA276" i="1"/>
  <c r="O276" i="1"/>
  <c r="M276" i="1"/>
  <c r="AT276" i="1"/>
  <c r="Y276" i="1"/>
  <c r="BD276" i="1"/>
  <c r="AR276" i="1"/>
  <c r="G7" i="1"/>
  <c r="AE7" i="1"/>
  <c r="W7" i="1"/>
  <c r="AM7" i="1"/>
  <c r="BB7" i="1"/>
  <c r="S9" i="1"/>
  <c r="Q9" i="1"/>
  <c r="V9" i="1"/>
  <c r="AQ9" i="1"/>
  <c r="AX9" i="1"/>
  <c r="AG7" i="1"/>
  <c r="AN7" i="1"/>
  <c r="AU7" i="1"/>
  <c r="BF7" i="1"/>
  <c r="L9" i="1"/>
  <c r="AD9" i="1"/>
  <c r="R9" i="1"/>
  <c r="AK9" i="1"/>
  <c r="AS9" i="1"/>
  <c r="AY9" i="1"/>
  <c r="T7" i="1"/>
  <c r="AH7" i="1"/>
  <c r="AO7" i="1"/>
  <c r="AV7" i="1"/>
  <c r="F9" i="1"/>
  <c r="AB9" i="1"/>
  <c r="BE9" i="1"/>
  <c r="AF9" i="1"/>
  <c r="AL9" i="1"/>
  <c r="AZ9" i="1"/>
  <c r="BA160" i="1"/>
  <c r="M160" i="1"/>
  <c r="BD160" i="1"/>
  <c r="O160" i="1"/>
  <c r="AR160" i="1"/>
  <c r="AT160" i="1"/>
  <c r="Y160" i="1"/>
  <c r="BA44" i="1"/>
  <c r="AT44" i="1"/>
  <c r="M44" i="1"/>
  <c r="O44" i="1"/>
  <c r="BD44" i="1"/>
  <c r="AR44" i="1"/>
  <c r="Y44" i="1"/>
  <c r="I7" i="1"/>
  <c r="AC7" i="1"/>
  <c r="Z7" i="1"/>
  <c r="AI7" i="1"/>
  <c r="N7" i="1"/>
  <c r="AW7" i="1"/>
  <c r="G9" i="1"/>
  <c r="AE9" i="1"/>
  <c r="W9" i="1"/>
  <c r="AM9" i="1"/>
  <c r="BB9" i="1"/>
  <c r="AA9" i="1"/>
  <c r="O9" i="1"/>
  <c r="M9" i="1"/>
  <c r="BD9" i="1"/>
  <c r="Y9" i="1"/>
  <c r="BA9" i="1"/>
  <c r="AT9" i="1"/>
  <c r="AR9" i="1"/>
  <c r="AJ7" i="1"/>
  <c r="AP7" i="1"/>
  <c r="X7" i="1"/>
  <c r="H9" i="1"/>
  <c r="BC9" i="1"/>
  <c r="AG9" i="1"/>
  <c r="AN9" i="1"/>
  <c r="AU9" i="1"/>
  <c r="BF9" i="1"/>
  <c r="BA101" i="1"/>
  <c r="Y101" i="1"/>
  <c r="BD101" i="1"/>
  <c r="AR101" i="1"/>
  <c r="O101" i="1"/>
  <c r="AT101" i="1"/>
  <c r="M101" i="1"/>
  <c r="AT7" i="1"/>
  <c r="BA7" i="1"/>
  <c r="BD7" i="1"/>
  <c r="AR7" i="1"/>
  <c r="O7" i="1"/>
  <c r="AA7" i="1"/>
  <c r="M7" i="1"/>
  <c r="Y7" i="1"/>
  <c r="S7" i="1"/>
  <c r="Q7" i="1"/>
  <c r="V7" i="1"/>
  <c r="AQ7" i="1"/>
  <c r="AX7" i="1"/>
  <c r="T9" i="1"/>
  <c r="AH9" i="1"/>
  <c r="AO9" i="1"/>
  <c r="AV9" i="1"/>
  <c r="BE101" i="1"/>
  <c r="AV101" i="1"/>
  <c r="AB101" i="1"/>
  <c r="S101" i="1"/>
  <c r="Z101" i="1"/>
  <c r="R101" i="1"/>
  <c r="AG101" i="1"/>
  <c r="AF101" i="1"/>
  <c r="AZ101" i="1"/>
  <c r="AW101" i="1"/>
  <c r="AM101" i="1"/>
  <c r="AE101" i="1"/>
  <c r="V101" i="1"/>
  <c r="AS101" i="1"/>
  <c r="H101" i="1"/>
  <c r="T101" i="1"/>
  <c r="AQ101" i="1"/>
  <c r="AP101" i="1"/>
  <c r="AY101" i="1"/>
  <c r="BF101" i="1"/>
  <c r="I101" i="1"/>
  <c r="AC101" i="1"/>
  <c r="AX101" i="1"/>
  <c r="Q101" i="1"/>
  <c r="AJ101" i="1"/>
  <c r="AD101" i="1"/>
  <c r="AU101" i="1"/>
  <c r="AL101" i="1"/>
  <c r="BC101" i="1"/>
  <c r="X101" i="1"/>
  <c r="BB101" i="1"/>
  <c r="AN101" i="1"/>
  <c r="N101" i="1"/>
  <c r="AI101" i="1"/>
  <c r="F101" i="1"/>
  <c r="E101" i="1"/>
  <c r="W101" i="1"/>
  <c r="AK101" i="1"/>
  <c r="AH101" i="1"/>
  <c r="J101" i="1"/>
  <c r="G101" i="1"/>
  <c r="L101" i="1"/>
  <c r="AO101" i="1"/>
  <c r="E7" i="1"/>
  <c r="E9" i="1"/>
  <c r="BF380" i="1"/>
  <c r="BB380" i="1"/>
  <c r="AZ380" i="1"/>
  <c r="AY380" i="1"/>
  <c r="AX380" i="1"/>
  <c r="X380" i="1"/>
  <c r="AW380" i="1"/>
  <c r="AV380" i="1"/>
  <c r="AU380" i="1"/>
  <c r="AS380" i="1"/>
  <c r="AQ380" i="1"/>
  <c r="AP380" i="1"/>
  <c r="N380" i="1"/>
  <c r="AO380" i="1"/>
  <c r="AN380" i="1"/>
  <c r="AM380" i="1"/>
  <c r="AL380" i="1"/>
  <c r="AK380" i="1"/>
  <c r="V380" i="1"/>
  <c r="AJ380" i="1"/>
  <c r="AI380" i="1"/>
  <c r="AH380" i="1"/>
  <c r="AG380" i="1"/>
  <c r="W380" i="1"/>
  <c r="AF380" i="1"/>
  <c r="R380" i="1"/>
  <c r="Z380" i="1"/>
  <c r="AE380" i="1"/>
  <c r="BE380" i="1"/>
  <c r="AD380" i="1"/>
  <c r="Q380" i="1"/>
  <c r="AC380" i="1"/>
  <c r="BC380" i="1"/>
  <c r="AB380" i="1"/>
  <c r="L380" i="1"/>
  <c r="S380" i="1"/>
  <c r="J380" i="1"/>
  <c r="I380" i="1"/>
  <c r="T380" i="1"/>
  <c r="H380" i="1"/>
  <c r="G380" i="1"/>
  <c r="F380" i="1"/>
  <c r="E380" i="1"/>
  <c r="D380" i="1"/>
  <c r="C380" i="1"/>
  <c r="BF376" i="1"/>
  <c r="BB376" i="1"/>
  <c r="AZ376" i="1"/>
  <c r="AY376" i="1"/>
  <c r="AX376" i="1"/>
  <c r="X376" i="1"/>
  <c r="AW376" i="1"/>
  <c r="AV376" i="1"/>
  <c r="AU376" i="1"/>
  <c r="AS376" i="1"/>
  <c r="AQ376" i="1"/>
  <c r="AP376" i="1"/>
  <c r="N376" i="1"/>
  <c r="AO376" i="1"/>
  <c r="AN376" i="1"/>
  <c r="AM376" i="1"/>
  <c r="AL376" i="1"/>
  <c r="AK376" i="1"/>
  <c r="V376" i="1"/>
  <c r="AJ376" i="1"/>
  <c r="AI376" i="1"/>
  <c r="AH376" i="1"/>
  <c r="AG376" i="1"/>
  <c r="W376" i="1"/>
  <c r="AF376" i="1"/>
  <c r="R376" i="1"/>
  <c r="Z376" i="1"/>
  <c r="AE376" i="1"/>
  <c r="BE376" i="1"/>
  <c r="AD376" i="1"/>
  <c r="Q376" i="1"/>
  <c r="AC376" i="1"/>
  <c r="BC376" i="1"/>
  <c r="AB376" i="1"/>
  <c r="L376" i="1"/>
  <c r="S376" i="1"/>
  <c r="J376" i="1"/>
  <c r="I376" i="1"/>
  <c r="T376" i="1"/>
  <c r="H376" i="1"/>
  <c r="G376" i="1"/>
  <c r="F376" i="1"/>
  <c r="E376" i="1"/>
  <c r="D376" i="1"/>
  <c r="C376" i="1"/>
  <c r="BF368" i="1"/>
  <c r="BB368" i="1"/>
  <c r="AZ368" i="1"/>
  <c r="AY368" i="1"/>
  <c r="AX368" i="1"/>
  <c r="X368" i="1"/>
  <c r="AW368" i="1"/>
  <c r="AV368" i="1"/>
  <c r="AU368" i="1"/>
  <c r="AS368" i="1"/>
  <c r="AQ368" i="1"/>
  <c r="AP368" i="1"/>
  <c r="N368" i="1"/>
  <c r="AO368" i="1"/>
  <c r="AN368" i="1"/>
  <c r="AM368" i="1"/>
  <c r="AL368" i="1"/>
  <c r="AK368" i="1"/>
  <c r="V368" i="1"/>
  <c r="AJ368" i="1"/>
  <c r="AI368" i="1"/>
  <c r="AH368" i="1"/>
  <c r="AG368" i="1"/>
  <c r="W368" i="1"/>
  <c r="AF368" i="1"/>
  <c r="R368" i="1"/>
  <c r="Z368" i="1"/>
  <c r="AE368" i="1"/>
  <c r="BE368" i="1"/>
  <c r="AD368" i="1"/>
  <c r="Q368" i="1"/>
  <c r="AC368" i="1"/>
  <c r="BC368" i="1"/>
  <c r="AB368" i="1"/>
  <c r="L368" i="1"/>
  <c r="S368" i="1"/>
  <c r="J368" i="1"/>
  <c r="I368" i="1"/>
  <c r="T368" i="1"/>
  <c r="H368" i="1"/>
  <c r="G368" i="1"/>
  <c r="F368" i="1"/>
  <c r="E368" i="1"/>
  <c r="D368" i="1"/>
  <c r="C368" i="1"/>
  <c r="BF359" i="1"/>
  <c r="BB359" i="1"/>
  <c r="AZ359" i="1"/>
  <c r="AY359" i="1"/>
  <c r="AX359" i="1"/>
  <c r="X359" i="1"/>
  <c r="AW359" i="1"/>
  <c r="AV359" i="1"/>
  <c r="AU359" i="1"/>
  <c r="AS359" i="1"/>
  <c r="AQ359" i="1"/>
  <c r="AP359" i="1"/>
  <c r="N359" i="1"/>
  <c r="AO359" i="1"/>
  <c r="AN359" i="1"/>
  <c r="AM359" i="1"/>
  <c r="AL359" i="1"/>
  <c r="AK359" i="1"/>
  <c r="V359" i="1"/>
  <c r="AJ359" i="1"/>
  <c r="AI359" i="1"/>
  <c r="AH359" i="1"/>
  <c r="AG359" i="1"/>
  <c r="W359" i="1"/>
  <c r="AF359" i="1"/>
  <c r="R359" i="1"/>
  <c r="Z359" i="1"/>
  <c r="AE359" i="1"/>
  <c r="BE359" i="1"/>
  <c r="AD359" i="1"/>
  <c r="Q359" i="1"/>
  <c r="AC359" i="1"/>
  <c r="BC359" i="1"/>
  <c r="AB359" i="1"/>
  <c r="L359" i="1"/>
  <c r="S359" i="1"/>
  <c r="J359" i="1"/>
  <c r="I359" i="1"/>
  <c r="T359" i="1"/>
  <c r="H359" i="1"/>
  <c r="G359" i="1"/>
  <c r="F359" i="1"/>
  <c r="E359" i="1"/>
  <c r="D359" i="1"/>
  <c r="C359" i="1"/>
  <c r="B349" i="1"/>
  <c r="BF342" i="1"/>
  <c r="BB342" i="1"/>
  <c r="AZ342" i="1"/>
  <c r="AY342" i="1"/>
  <c r="AX342" i="1"/>
  <c r="X342" i="1"/>
  <c r="AW342" i="1"/>
  <c r="AV342" i="1"/>
  <c r="AU342" i="1"/>
  <c r="AS342" i="1"/>
  <c r="AQ342" i="1"/>
  <c r="AP342" i="1"/>
  <c r="N342" i="1"/>
  <c r="AO342" i="1"/>
  <c r="AN342" i="1"/>
  <c r="AM342" i="1"/>
  <c r="AL342" i="1"/>
  <c r="AK342" i="1"/>
  <c r="V342" i="1"/>
  <c r="AJ342" i="1"/>
  <c r="AI342" i="1"/>
  <c r="AH342" i="1"/>
  <c r="AG342" i="1"/>
  <c r="W342" i="1"/>
  <c r="AF342" i="1"/>
  <c r="R342" i="1"/>
  <c r="Z342" i="1"/>
  <c r="AE342" i="1"/>
  <c r="BE342" i="1"/>
  <c r="AD342" i="1"/>
  <c r="Q342" i="1"/>
  <c r="AC342" i="1"/>
  <c r="BC342" i="1"/>
  <c r="AB342" i="1"/>
  <c r="L342" i="1"/>
  <c r="S342" i="1"/>
  <c r="J342" i="1"/>
  <c r="I342" i="1"/>
  <c r="T342" i="1"/>
  <c r="H342" i="1"/>
  <c r="G342" i="1"/>
  <c r="F342" i="1"/>
  <c r="E342" i="1"/>
  <c r="D342" i="1"/>
  <c r="C342" i="1"/>
  <c r="B332" i="1"/>
  <c r="BF324" i="1"/>
  <c r="BB324" i="1"/>
  <c r="AZ324" i="1"/>
  <c r="AY324" i="1"/>
  <c r="AX324" i="1"/>
  <c r="X324" i="1"/>
  <c r="AW324" i="1"/>
  <c r="AV324" i="1"/>
  <c r="AU324" i="1"/>
  <c r="AS324" i="1"/>
  <c r="AQ324" i="1"/>
  <c r="AP324" i="1"/>
  <c r="N324" i="1"/>
  <c r="AO324" i="1"/>
  <c r="AN324" i="1"/>
  <c r="AM324" i="1"/>
  <c r="AL324" i="1"/>
  <c r="AK324" i="1"/>
  <c r="V324" i="1"/>
  <c r="AJ324" i="1"/>
  <c r="AI324" i="1"/>
  <c r="AH324" i="1"/>
  <c r="AG324" i="1"/>
  <c r="W324" i="1"/>
  <c r="AF324" i="1"/>
  <c r="R324" i="1"/>
  <c r="Z324" i="1"/>
  <c r="AE324" i="1"/>
  <c r="BE324" i="1"/>
  <c r="AD324" i="1"/>
  <c r="Q324" i="1"/>
  <c r="AC324" i="1"/>
  <c r="BC324" i="1"/>
  <c r="AB324" i="1"/>
  <c r="L324" i="1"/>
  <c r="S324" i="1"/>
  <c r="J324" i="1"/>
  <c r="I324" i="1"/>
  <c r="T324" i="1"/>
  <c r="H324" i="1"/>
  <c r="G324" i="1"/>
  <c r="F324" i="1"/>
  <c r="E324" i="1"/>
  <c r="D324" i="1"/>
  <c r="C324" i="1"/>
  <c r="BF311" i="1"/>
  <c r="BB311" i="1"/>
  <c r="AZ311" i="1"/>
  <c r="AY311" i="1"/>
  <c r="AX311" i="1"/>
  <c r="X311" i="1"/>
  <c r="AW311" i="1"/>
  <c r="AV311" i="1"/>
  <c r="AU311" i="1"/>
  <c r="AS311" i="1"/>
  <c r="AQ311" i="1"/>
  <c r="AP311" i="1"/>
  <c r="N311" i="1"/>
  <c r="AO311" i="1"/>
  <c r="AN311" i="1"/>
  <c r="AM311" i="1"/>
  <c r="AL311" i="1"/>
  <c r="AK311" i="1"/>
  <c r="V311" i="1"/>
  <c r="AJ311" i="1"/>
  <c r="AI311" i="1"/>
  <c r="AH311" i="1"/>
  <c r="AG311" i="1"/>
  <c r="W311" i="1"/>
  <c r="AF311" i="1"/>
  <c r="R311" i="1"/>
  <c r="Z311" i="1"/>
  <c r="AE311" i="1"/>
  <c r="BE311" i="1"/>
  <c r="AD311" i="1"/>
  <c r="Q311" i="1"/>
  <c r="AC311" i="1"/>
  <c r="BC311" i="1"/>
  <c r="AB311" i="1"/>
  <c r="L311" i="1"/>
  <c r="S311" i="1"/>
  <c r="J311" i="1"/>
  <c r="I311" i="1"/>
  <c r="T311" i="1"/>
  <c r="H311" i="1"/>
  <c r="G311" i="1"/>
  <c r="F311" i="1"/>
  <c r="E311" i="1"/>
  <c r="BF302" i="1"/>
  <c r="BB302" i="1"/>
  <c r="AZ302" i="1"/>
  <c r="AY302" i="1"/>
  <c r="AX302" i="1"/>
  <c r="X302" i="1"/>
  <c r="AW302" i="1"/>
  <c r="AV302" i="1"/>
  <c r="AU302" i="1"/>
  <c r="AS302" i="1"/>
  <c r="AQ302" i="1"/>
  <c r="AP302" i="1"/>
  <c r="N302" i="1"/>
  <c r="AO302" i="1"/>
  <c r="AN302" i="1"/>
  <c r="AM302" i="1"/>
  <c r="AL302" i="1"/>
  <c r="AK302" i="1"/>
  <c r="V302" i="1"/>
  <c r="AJ302" i="1"/>
  <c r="AI302" i="1"/>
  <c r="AH302" i="1"/>
  <c r="AG302" i="1"/>
  <c r="W302" i="1"/>
  <c r="AF302" i="1"/>
  <c r="R302" i="1"/>
  <c r="Z302" i="1"/>
  <c r="AE302" i="1"/>
  <c r="BE302" i="1"/>
  <c r="AD302" i="1"/>
  <c r="Q302" i="1"/>
  <c r="AC302" i="1"/>
  <c r="BC302" i="1"/>
  <c r="AB302" i="1"/>
  <c r="L302" i="1"/>
  <c r="S302" i="1"/>
  <c r="J302" i="1"/>
  <c r="I302" i="1"/>
  <c r="T302" i="1"/>
  <c r="H302" i="1"/>
  <c r="G302" i="1"/>
  <c r="F302" i="1"/>
  <c r="E302" i="1"/>
  <c r="D302" i="1"/>
  <c r="C302" i="1"/>
  <c r="BF236" i="1"/>
  <c r="BB236" i="1"/>
  <c r="AZ236" i="1"/>
  <c r="AY236" i="1"/>
  <c r="AX236" i="1"/>
  <c r="X236" i="1"/>
  <c r="AW236" i="1"/>
  <c r="AV236" i="1"/>
  <c r="AU236" i="1"/>
  <c r="AS236" i="1"/>
  <c r="AQ236" i="1"/>
  <c r="AP236" i="1"/>
  <c r="N236" i="1"/>
  <c r="AO236" i="1"/>
  <c r="AN236" i="1"/>
  <c r="AM236" i="1"/>
  <c r="AL236" i="1"/>
  <c r="AK236" i="1"/>
  <c r="V236" i="1"/>
  <c r="AJ236" i="1"/>
  <c r="AI236" i="1"/>
  <c r="AH236" i="1"/>
  <c r="AG236" i="1"/>
  <c r="W236" i="1"/>
  <c r="AF236" i="1"/>
  <c r="R236" i="1"/>
  <c r="Z236" i="1"/>
  <c r="AE236" i="1"/>
  <c r="BE236" i="1"/>
  <c r="AD236" i="1"/>
  <c r="Q236" i="1"/>
  <c r="AC236" i="1"/>
  <c r="BC236" i="1"/>
  <c r="AB236" i="1"/>
  <c r="L236" i="1"/>
  <c r="S236" i="1"/>
  <c r="J236" i="1"/>
  <c r="I236" i="1"/>
  <c r="T236" i="1"/>
  <c r="H236" i="1"/>
  <c r="G236" i="1"/>
  <c r="F236" i="1"/>
  <c r="E236" i="1"/>
  <c r="D236" i="1"/>
  <c r="C236" i="1"/>
  <c r="B236" i="1"/>
  <c r="BF284" i="1"/>
  <c r="BB284" i="1"/>
  <c r="AZ284" i="1"/>
  <c r="AY284" i="1"/>
  <c r="AX284" i="1"/>
  <c r="X284" i="1"/>
  <c r="AW284" i="1"/>
  <c r="AV284" i="1"/>
  <c r="AU284" i="1"/>
  <c r="AS284" i="1"/>
  <c r="AQ284" i="1"/>
  <c r="AP284" i="1"/>
  <c r="N284" i="1"/>
  <c r="AO284" i="1"/>
  <c r="AN284" i="1"/>
  <c r="AM284" i="1"/>
  <c r="AL284" i="1"/>
  <c r="AK284" i="1"/>
  <c r="V284" i="1"/>
  <c r="AJ284" i="1"/>
  <c r="AI284" i="1"/>
  <c r="AH284" i="1"/>
  <c r="AG284" i="1"/>
  <c r="W284" i="1"/>
  <c r="AF284" i="1"/>
  <c r="R284" i="1"/>
  <c r="Z284" i="1"/>
  <c r="AE284" i="1"/>
  <c r="BE284" i="1"/>
  <c r="AD284" i="1"/>
  <c r="Q284" i="1"/>
  <c r="AC284" i="1"/>
  <c r="BC284" i="1"/>
  <c r="AB284" i="1"/>
  <c r="L284" i="1"/>
  <c r="S284" i="1"/>
  <c r="J284" i="1"/>
  <c r="I284" i="1"/>
  <c r="T284" i="1"/>
  <c r="H284" i="1"/>
  <c r="G284" i="1"/>
  <c r="F284" i="1"/>
  <c r="E284" i="1"/>
  <c r="D284" i="1"/>
  <c r="C284" i="1"/>
  <c r="BF279" i="1"/>
  <c r="BB279" i="1"/>
  <c r="AZ279" i="1"/>
  <c r="AY279" i="1"/>
  <c r="AX279" i="1"/>
  <c r="X279" i="1"/>
  <c r="AW279" i="1"/>
  <c r="AV279" i="1"/>
  <c r="AU279" i="1"/>
  <c r="AS279" i="1"/>
  <c r="AQ279" i="1"/>
  <c r="AP279" i="1"/>
  <c r="N279" i="1"/>
  <c r="AO279" i="1"/>
  <c r="AN279" i="1"/>
  <c r="AM279" i="1"/>
  <c r="AL279" i="1"/>
  <c r="AK279" i="1"/>
  <c r="V279" i="1"/>
  <c r="AJ279" i="1"/>
  <c r="AI279" i="1"/>
  <c r="AH279" i="1"/>
  <c r="AG279" i="1"/>
  <c r="W279" i="1"/>
  <c r="AF279" i="1"/>
  <c r="R279" i="1"/>
  <c r="Z279" i="1"/>
  <c r="AE279" i="1"/>
  <c r="BE279" i="1"/>
  <c r="AD279" i="1"/>
  <c r="Q279" i="1"/>
  <c r="AC279" i="1"/>
  <c r="BC279" i="1"/>
  <c r="AB279" i="1"/>
  <c r="L279" i="1"/>
  <c r="S279" i="1"/>
  <c r="J279" i="1"/>
  <c r="I279" i="1"/>
  <c r="T279" i="1"/>
  <c r="H279" i="1"/>
  <c r="G279" i="1"/>
  <c r="F279" i="1"/>
  <c r="E279" i="1"/>
  <c r="D279" i="1"/>
  <c r="C279" i="1"/>
  <c r="BF275" i="1"/>
  <c r="BF276" i="1" s="1"/>
  <c r="BB275" i="1"/>
  <c r="BB276" i="1" s="1"/>
  <c r="AZ275" i="1"/>
  <c r="AZ276" i="1" s="1"/>
  <c r="AY275" i="1"/>
  <c r="AY276" i="1" s="1"/>
  <c r="AX275" i="1"/>
  <c r="AX276" i="1" s="1"/>
  <c r="X275" i="1"/>
  <c r="X276" i="1" s="1"/>
  <c r="AW275" i="1"/>
  <c r="AW276" i="1" s="1"/>
  <c r="AV275" i="1"/>
  <c r="AV276" i="1" s="1"/>
  <c r="AU275" i="1"/>
  <c r="AU276" i="1" s="1"/>
  <c r="AS275" i="1"/>
  <c r="AS276" i="1" s="1"/>
  <c r="AQ275" i="1"/>
  <c r="AQ276" i="1" s="1"/>
  <c r="AP275" i="1"/>
  <c r="AP276" i="1" s="1"/>
  <c r="N275" i="1"/>
  <c r="N276" i="1" s="1"/>
  <c r="AO275" i="1"/>
  <c r="AO276" i="1" s="1"/>
  <c r="AN275" i="1"/>
  <c r="AN276" i="1" s="1"/>
  <c r="AM275" i="1"/>
  <c r="AM276" i="1" s="1"/>
  <c r="AL275" i="1"/>
  <c r="AL276" i="1" s="1"/>
  <c r="AK275" i="1"/>
  <c r="AK276" i="1" s="1"/>
  <c r="V275" i="1"/>
  <c r="V276" i="1" s="1"/>
  <c r="AJ275" i="1"/>
  <c r="AJ276" i="1" s="1"/>
  <c r="AI275" i="1"/>
  <c r="AI276" i="1" s="1"/>
  <c r="AH275" i="1"/>
  <c r="AH276" i="1" s="1"/>
  <c r="AG275" i="1"/>
  <c r="AG276" i="1" s="1"/>
  <c r="W275" i="1"/>
  <c r="W276" i="1" s="1"/>
  <c r="AF275" i="1"/>
  <c r="AF276" i="1" s="1"/>
  <c r="R275" i="1"/>
  <c r="R276" i="1" s="1"/>
  <c r="Z275" i="1"/>
  <c r="Z276" i="1" s="1"/>
  <c r="AE275" i="1"/>
  <c r="AE276" i="1" s="1"/>
  <c r="BE275" i="1"/>
  <c r="BE276" i="1" s="1"/>
  <c r="AD275" i="1"/>
  <c r="AD276" i="1" s="1"/>
  <c r="Q275" i="1"/>
  <c r="Q276" i="1" s="1"/>
  <c r="AC275" i="1"/>
  <c r="AC276" i="1" s="1"/>
  <c r="BC275" i="1"/>
  <c r="BC276" i="1" s="1"/>
  <c r="AB275" i="1"/>
  <c r="AB276" i="1" s="1"/>
  <c r="L275" i="1"/>
  <c r="L276" i="1" s="1"/>
  <c r="S275" i="1"/>
  <c r="S276" i="1" s="1"/>
  <c r="J275" i="1"/>
  <c r="J276" i="1" s="1"/>
  <c r="I275" i="1"/>
  <c r="I276" i="1" s="1"/>
  <c r="T275" i="1"/>
  <c r="T276" i="1" s="1"/>
  <c r="H275" i="1"/>
  <c r="H276" i="1" s="1"/>
  <c r="G275" i="1"/>
  <c r="G276" i="1" s="1"/>
  <c r="F275" i="1"/>
  <c r="F276" i="1" s="1"/>
  <c r="E275" i="1"/>
  <c r="E276" i="1" s="1"/>
  <c r="BF268" i="1"/>
  <c r="BB268" i="1"/>
  <c r="AZ268" i="1"/>
  <c r="AY268" i="1"/>
  <c r="AX268" i="1"/>
  <c r="X268" i="1"/>
  <c r="AW268" i="1"/>
  <c r="AV268" i="1"/>
  <c r="AU268" i="1"/>
  <c r="AS268" i="1"/>
  <c r="AQ268" i="1"/>
  <c r="AP268" i="1"/>
  <c r="N268" i="1"/>
  <c r="AO268" i="1"/>
  <c r="AN268" i="1"/>
  <c r="AM268" i="1"/>
  <c r="AL268" i="1"/>
  <c r="AK268" i="1"/>
  <c r="V268" i="1"/>
  <c r="AJ268" i="1"/>
  <c r="AI268" i="1"/>
  <c r="AH268" i="1"/>
  <c r="AG268" i="1"/>
  <c r="W268" i="1"/>
  <c r="AF268" i="1"/>
  <c r="R268" i="1"/>
  <c r="Z268" i="1"/>
  <c r="AE268" i="1"/>
  <c r="BE268" i="1"/>
  <c r="AD268" i="1"/>
  <c r="Q268" i="1"/>
  <c r="AC268" i="1"/>
  <c r="BC268" i="1"/>
  <c r="AB268" i="1"/>
  <c r="L268" i="1"/>
  <c r="S268" i="1"/>
  <c r="J268" i="1"/>
  <c r="I268" i="1"/>
  <c r="T268" i="1"/>
  <c r="H268" i="1"/>
  <c r="G268" i="1"/>
  <c r="F268" i="1"/>
  <c r="E268" i="1"/>
  <c r="D268" i="1"/>
  <c r="C268" i="1"/>
  <c r="B268" i="1"/>
  <c r="BF257" i="1"/>
  <c r="BB257" i="1"/>
  <c r="AZ257" i="1"/>
  <c r="AY257" i="1"/>
  <c r="AX257" i="1"/>
  <c r="X257" i="1"/>
  <c r="AW257" i="1"/>
  <c r="AV257" i="1"/>
  <c r="AU257" i="1"/>
  <c r="AS257" i="1"/>
  <c r="AQ257" i="1"/>
  <c r="AP257" i="1"/>
  <c r="N257" i="1"/>
  <c r="AO257" i="1"/>
  <c r="AN257" i="1"/>
  <c r="AM257" i="1"/>
  <c r="AL257" i="1"/>
  <c r="AK257" i="1"/>
  <c r="V257" i="1"/>
  <c r="AJ257" i="1"/>
  <c r="AI257" i="1"/>
  <c r="AH257" i="1"/>
  <c r="AG257" i="1"/>
  <c r="W257" i="1"/>
  <c r="AF257" i="1"/>
  <c r="R257" i="1"/>
  <c r="Z257" i="1"/>
  <c r="AE257" i="1"/>
  <c r="BE257" i="1"/>
  <c r="AD257" i="1"/>
  <c r="Q257" i="1"/>
  <c r="AC257" i="1"/>
  <c r="BC257" i="1"/>
  <c r="AB257" i="1"/>
  <c r="L257" i="1"/>
  <c r="S257" i="1"/>
  <c r="J257" i="1"/>
  <c r="I257" i="1"/>
  <c r="T257" i="1"/>
  <c r="H257" i="1"/>
  <c r="G257" i="1"/>
  <c r="F257" i="1"/>
  <c r="E257" i="1"/>
  <c r="D257" i="1"/>
  <c r="C257" i="1"/>
  <c r="BF243" i="1"/>
  <c r="BB243" i="1"/>
  <c r="AZ243" i="1"/>
  <c r="AY243" i="1"/>
  <c r="AX243" i="1"/>
  <c r="X243" i="1"/>
  <c r="AW243" i="1"/>
  <c r="AV243" i="1"/>
  <c r="AU243" i="1"/>
  <c r="AS243" i="1"/>
  <c r="AQ243" i="1"/>
  <c r="AP243" i="1"/>
  <c r="N243" i="1"/>
  <c r="AO243" i="1"/>
  <c r="AN243" i="1"/>
  <c r="AM243" i="1"/>
  <c r="AL243" i="1"/>
  <c r="AK243" i="1"/>
  <c r="V243" i="1"/>
  <c r="AJ243" i="1"/>
  <c r="AI243" i="1"/>
  <c r="AH243" i="1"/>
  <c r="AG243" i="1"/>
  <c r="W243" i="1"/>
  <c r="AF243" i="1"/>
  <c r="R243" i="1"/>
  <c r="Z243" i="1"/>
  <c r="AE243" i="1"/>
  <c r="BE243" i="1"/>
  <c r="AD243" i="1"/>
  <c r="Q243" i="1"/>
  <c r="AC243" i="1"/>
  <c r="BC243" i="1"/>
  <c r="AB243" i="1"/>
  <c r="L243" i="1"/>
  <c r="S243" i="1"/>
  <c r="J243" i="1"/>
  <c r="I243" i="1"/>
  <c r="T243" i="1"/>
  <c r="H243" i="1"/>
  <c r="G243" i="1"/>
  <c r="F243" i="1"/>
  <c r="E243" i="1"/>
  <c r="D243" i="1"/>
  <c r="C243" i="1"/>
  <c r="BF224" i="1"/>
  <c r="BB224" i="1"/>
  <c r="AZ224" i="1"/>
  <c r="AY224" i="1"/>
  <c r="AX224" i="1"/>
  <c r="X224" i="1"/>
  <c r="AW224" i="1"/>
  <c r="AV224" i="1"/>
  <c r="AU224" i="1"/>
  <c r="AS224" i="1"/>
  <c r="AQ224" i="1"/>
  <c r="AP224" i="1"/>
  <c r="N224" i="1"/>
  <c r="AO224" i="1"/>
  <c r="AN224" i="1"/>
  <c r="AM224" i="1"/>
  <c r="AL224" i="1"/>
  <c r="AK224" i="1"/>
  <c r="V224" i="1"/>
  <c r="AJ224" i="1"/>
  <c r="AI224" i="1"/>
  <c r="AH224" i="1"/>
  <c r="AG224" i="1"/>
  <c r="W224" i="1"/>
  <c r="AF224" i="1"/>
  <c r="R224" i="1"/>
  <c r="Z224" i="1"/>
  <c r="AE224" i="1"/>
  <c r="BE224" i="1"/>
  <c r="AD224" i="1"/>
  <c r="Q224" i="1"/>
  <c r="AC224" i="1"/>
  <c r="BC224" i="1"/>
  <c r="AB224" i="1"/>
  <c r="L224" i="1"/>
  <c r="S224" i="1"/>
  <c r="J224" i="1"/>
  <c r="I224" i="1"/>
  <c r="T224" i="1"/>
  <c r="H224" i="1"/>
  <c r="G224" i="1"/>
  <c r="F224" i="1"/>
  <c r="E224" i="1"/>
  <c r="D224" i="1"/>
  <c r="C224" i="1"/>
  <c r="B224" i="1"/>
  <c r="BF212" i="1"/>
  <c r="BB212" i="1"/>
  <c r="AZ212" i="1"/>
  <c r="AY212" i="1"/>
  <c r="AX212" i="1"/>
  <c r="X212" i="1"/>
  <c r="AW212" i="1"/>
  <c r="AV212" i="1"/>
  <c r="AU212" i="1"/>
  <c r="AS212" i="1"/>
  <c r="AQ212" i="1"/>
  <c r="AP212" i="1"/>
  <c r="N212" i="1"/>
  <c r="AO212" i="1"/>
  <c r="AN212" i="1"/>
  <c r="AM212" i="1"/>
  <c r="AL212" i="1"/>
  <c r="AK212" i="1"/>
  <c r="V212" i="1"/>
  <c r="AJ212" i="1"/>
  <c r="AI212" i="1"/>
  <c r="AH212" i="1"/>
  <c r="AG212" i="1"/>
  <c r="W212" i="1"/>
  <c r="AF212" i="1"/>
  <c r="R212" i="1"/>
  <c r="Z212" i="1"/>
  <c r="AE212" i="1"/>
  <c r="BE212" i="1"/>
  <c r="AD212" i="1"/>
  <c r="Q212" i="1"/>
  <c r="AC212" i="1"/>
  <c r="BC212" i="1"/>
  <c r="AB212" i="1"/>
  <c r="L212" i="1"/>
  <c r="S212" i="1"/>
  <c r="J212" i="1"/>
  <c r="I212" i="1"/>
  <c r="T212" i="1"/>
  <c r="H212" i="1"/>
  <c r="G212" i="1"/>
  <c r="F212" i="1"/>
  <c r="E212" i="1"/>
  <c r="D212" i="1"/>
  <c r="C212" i="1"/>
  <c r="BF177" i="1"/>
  <c r="BB177" i="1"/>
  <c r="AZ177" i="1"/>
  <c r="AY177" i="1"/>
  <c r="AX177" i="1"/>
  <c r="X177" i="1"/>
  <c r="AW177" i="1"/>
  <c r="AV177" i="1"/>
  <c r="AU177" i="1"/>
  <c r="AS177" i="1"/>
  <c r="AQ177" i="1"/>
  <c r="AP177" i="1"/>
  <c r="N177" i="1"/>
  <c r="AO177" i="1"/>
  <c r="AN177" i="1"/>
  <c r="AM177" i="1"/>
  <c r="AL177" i="1"/>
  <c r="AK177" i="1"/>
  <c r="V177" i="1"/>
  <c r="AJ177" i="1"/>
  <c r="AI177" i="1"/>
  <c r="AH177" i="1"/>
  <c r="AG177" i="1"/>
  <c r="W177" i="1"/>
  <c r="AF177" i="1"/>
  <c r="R177" i="1"/>
  <c r="Z177" i="1"/>
  <c r="AE177" i="1"/>
  <c r="BE177" i="1"/>
  <c r="AD177" i="1"/>
  <c r="Q177" i="1"/>
  <c r="AC177" i="1"/>
  <c r="BC177" i="1"/>
  <c r="AB177" i="1"/>
  <c r="L177" i="1"/>
  <c r="S177" i="1"/>
  <c r="J177" i="1"/>
  <c r="I177" i="1"/>
  <c r="T177" i="1"/>
  <c r="H177" i="1"/>
  <c r="G177" i="1"/>
  <c r="F177" i="1"/>
  <c r="E177" i="1"/>
  <c r="D177" i="1"/>
  <c r="C177" i="1"/>
  <c r="B177" i="1"/>
  <c r="AA164" i="1"/>
  <c r="B163" i="1"/>
  <c r="BF159" i="1"/>
  <c r="BB159" i="1"/>
  <c r="AZ159" i="1"/>
  <c r="AY159" i="1"/>
  <c r="AX159" i="1"/>
  <c r="X159" i="1"/>
  <c r="AW159" i="1"/>
  <c r="AV159" i="1"/>
  <c r="AU159" i="1"/>
  <c r="AS159" i="1"/>
  <c r="AQ159" i="1"/>
  <c r="AP159" i="1"/>
  <c r="N159" i="1"/>
  <c r="AO159" i="1"/>
  <c r="AN159" i="1"/>
  <c r="AM159" i="1"/>
  <c r="AL159" i="1"/>
  <c r="AK159" i="1"/>
  <c r="V159" i="1"/>
  <c r="AJ159" i="1"/>
  <c r="AI159" i="1"/>
  <c r="AH159" i="1"/>
  <c r="AG159" i="1"/>
  <c r="W159" i="1"/>
  <c r="AF159" i="1"/>
  <c r="R159" i="1"/>
  <c r="Z159" i="1"/>
  <c r="AE159" i="1"/>
  <c r="BE159" i="1"/>
  <c r="AD159" i="1"/>
  <c r="Q159" i="1"/>
  <c r="AC159" i="1"/>
  <c r="BC159" i="1"/>
  <c r="BC160" i="1" s="1"/>
  <c r="AB159" i="1"/>
  <c r="AB160" i="1" s="1"/>
  <c r="L159" i="1"/>
  <c r="S159" i="1"/>
  <c r="J159" i="1"/>
  <c r="I159" i="1"/>
  <c r="I160" i="1" s="1"/>
  <c r="T159" i="1"/>
  <c r="T160" i="1" s="1"/>
  <c r="H159" i="1"/>
  <c r="H160" i="1" s="1"/>
  <c r="G159" i="1"/>
  <c r="G160" i="1" s="1"/>
  <c r="F159" i="1"/>
  <c r="F160" i="1" s="1"/>
  <c r="E159" i="1"/>
  <c r="E160" i="1" s="1"/>
  <c r="BF145" i="1"/>
  <c r="BB145" i="1"/>
  <c r="AZ145" i="1"/>
  <c r="AY145" i="1"/>
  <c r="AX145" i="1"/>
  <c r="X145" i="1"/>
  <c r="AW145" i="1"/>
  <c r="AV145" i="1"/>
  <c r="AU145" i="1"/>
  <c r="AS145" i="1"/>
  <c r="AQ145" i="1"/>
  <c r="AP145" i="1"/>
  <c r="N145" i="1"/>
  <c r="AO145" i="1"/>
  <c r="AN145" i="1"/>
  <c r="AM145" i="1"/>
  <c r="AL145" i="1"/>
  <c r="AK145" i="1"/>
  <c r="V145" i="1"/>
  <c r="AJ145" i="1"/>
  <c r="AI145" i="1"/>
  <c r="AH145" i="1"/>
  <c r="AG145" i="1"/>
  <c r="W145" i="1"/>
  <c r="AF145" i="1"/>
  <c r="R145" i="1"/>
  <c r="Z145" i="1"/>
  <c r="AE145" i="1"/>
  <c r="BE145" i="1"/>
  <c r="AD145" i="1"/>
  <c r="Q145" i="1"/>
  <c r="AC145" i="1"/>
  <c r="BC145" i="1"/>
  <c r="AB145" i="1"/>
  <c r="L145" i="1"/>
  <c r="S145" i="1"/>
  <c r="J145" i="1"/>
  <c r="I145" i="1"/>
  <c r="T145" i="1"/>
  <c r="H145" i="1"/>
  <c r="G145" i="1"/>
  <c r="F145" i="1"/>
  <c r="E145" i="1"/>
  <c r="D145" i="1"/>
  <c r="C145" i="1"/>
  <c r="B145" i="1"/>
  <c r="AA131" i="1"/>
  <c r="B130" i="1"/>
  <c r="BF123" i="1"/>
  <c r="BB123" i="1"/>
  <c r="AZ123" i="1"/>
  <c r="AY123" i="1"/>
  <c r="AX123" i="1"/>
  <c r="X123" i="1"/>
  <c r="AW123" i="1"/>
  <c r="AV123" i="1"/>
  <c r="AU123" i="1"/>
  <c r="AS123" i="1"/>
  <c r="AQ123" i="1"/>
  <c r="AP123" i="1"/>
  <c r="N123" i="1"/>
  <c r="AO123" i="1"/>
  <c r="AN123" i="1"/>
  <c r="AM123" i="1"/>
  <c r="AL123" i="1"/>
  <c r="AK123" i="1"/>
  <c r="V123" i="1"/>
  <c r="AJ123" i="1"/>
  <c r="AI123" i="1"/>
  <c r="AH123" i="1"/>
  <c r="AG123" i="1"/>
  <c r="W123" i="1"/>
  <c r="AF123" i="1"/>
  <c r="R123" i="1"/>
  <c r="Z123" i="1"/>
  <c r="AE123" i="1"/>
  <c r="BE123" i="1"/>
  <c r="AD123" i="1"/>
  <c r="Q123" i="1"/>
  <c r="AC123" i="1"/>
  <c r="BC123" i="1"/>
  <c r="AB123" i="1"/>
  <c r="L123" i="1"/>
  <c r="S123" i="1"/>
  <c r="J123" i="1"/>
  <c r="I123" i="1"/>
  <c r="T123" i="1"/>
  <c r="H123" i="1"/>
  <c r="G123" i="1"/>
  <c r="F123" i="1"/>
  <c r="E123" i="1"/>
  <c r="D123" i="1"/>
  <c r="C123" i="1"/>
  <c r="BF106" i="1"/>
  <c r="BB106" i="1"/>
  <c r="AZ106" i="1"/>
  <c r="AY106" i="1"/>
  <c r="AX106" i="1"/>
  <c r="X106" i="1"/>
  <c r="AW106" i="1"/>
  <c r="AV106" i="1"/>
  <c r="AU106" i="1"/>
  <c r="AS106" i="1"/>
  <c r="AQ106" i="1"/>
  <c r="AP106" i="1"/>
  <c r="N106" i="1"/>
  <c r="AO106" i="1"/>
  <c r="AN106" i="1"/>
  <c r="AM106" i="1"/>
  <c r="AL106" i="1"/>
  <c r="AK106" i="1"/>
  <c r="V106" i="1"/>
  <c r="AJ106" i="1"/>
  <c r="AI106" i="1"/>
  <c r="AH106" i="1"/>
  <c r="AG106" i="1"/>
  <c r="W106" i="1"/>
  <c r="AF106" i="1"/>
  <c r="R106" i="1"/>
  <c r="Z106" i="1"/>
  <c r="AE106" i="1"/>
  <c r="BE106" i="1"/>
  <c r="AD106" i="1"/>
  <c r="Q106" i="1"/>
  <c r="AC106" i="1"/>
  <c r="BC106" i="1"/>
  <c r="AB106" i="1"/>
  <c r="L106" i="1"/>
  <c r="S106" i="1"/>
  <c r="J106" i="1"/>
  <c r="I106" i="1"/>
  <c r="T106" i="1"/>
  <c r="H106" i="1"/>
  <c r="G106" i="1"/>
  <c r="F106" i="1"/>
  <c r="E106" i="1"/>
  <c r="D106" i="1"/>
  <c r="C106" i="1"/>
  <c r="BF92" i="1"/>
  <c r="BB92" i="1"/>
  <c r="AZ92" i="1"/>
  <c r="AY92" i="1"/>
  <c r="AX92" i="1"/>
  <c r="X92" i="1"/>
  <c r="AW92" i="1"/>
  <c r="AV92" i="1"/>
  <c r="AU92" i="1"/>
  <c r="AS92" i="1"/>
  <c r="AQ92" i="1"/>
  <c r="AP92" i="1"/>
  <c r="N92" i="1"/>
  <c r="AO92" i="1"/>
  <c r="AN92" i="1"/>
  <c r="AM92" i="1"/>
  <c r="AL92" i="1"/>
  <c r="AK92" i="1"/>
  <c r="V92" i="1"/>
  <c r="AJ92" i="1"/>
  <c r="AI92" i="1"/>
  <c r="AH92" i="1"/>
  <c r="AG92" i="1"/>
  <c r="W92" i="1"/>
  <c r="AF92" i="1"/>
  <c r="R92" i="1"/>
  <c r="Z92" i="1"/>
  <c r="AE92" i="1"/>
  <c r="BE92" i="1"/>
  <c r="AD92" i="1"/>
  <c r="Q92" i="1"/>
  <c r="AC92" i="1"/>
  <c r="BC92" i="1"/>
  <c r="AB92" i="1"/>
  <c r="L92" i="1"/>
  <c r="S92" i="1"/>
  <c r="J92" i="1"/>
  <c r="I92" i="1"/>
  <c r="T92" i="1"/>
  <c r="H92" i="1"/>
  <c r="G92" i="1"/>
  <c r="F92" i="1"/>
  <c r="E92" i="1"/>
  <c r="D92" i="1"/>
  <c r="C92" i="1"/>
  <c r="BF88" i="1"/>
  <c r="BB88" i="1"/>
  <c r="AZ88" i="1"/>
  <c r="AY88" i="1"/>
  <c r="AX88" i="1"/>
  <c r="X88" i="1"/>
  <c r="AW88" i="1"/>
  <c r="AV88" i="1"/>
  <c r="AU88" i="1"/>
  <c r="AS88" i="1"/>
  <c r="AQ88" i="1"/>
  <c r="AP88" i="1"/>
  <c r="N88" i="1"/>
  <c r="AO88" i="1"/>
  <c r="AN88" i="1"/>
  <c r="AM88" i="1"/>
  <c r="AL88" i="1"/>
  <c r="AK88" i="1"/>
  <c r="V88" i="1"/>
  <c r="AJ88" i="1"/>
  <c r="AI88" i="1"/>
  <c r="AH88" i="1"/>
  <c r="AG88" i="1"/>
  <c r="W88" i="1"/>
  <c r="AF88" i="1"/>
  <c r="R88" i="1"/>
  <c r="Z88" i="1"/>
  <c r="AE88" i="1"/>
  <c r="BE88" i="1"/>
  <c r="AD88" i="1"/>
  <c r="Q88" i="1"/>
  <c r="AC88" i="1"/>
  <c r="BC88" i="1"/>
  <c r="AB88" i="1"/>
  <c r="L88" i="1"/>
  <c r="S88" i="1"/>
  <c r="J88" i="1"/>
  <c r="I88" i="1"/>
  <c r="T88" i="1"/>
  <c r="H88" i="1"/>
  <c r="G88" i="1"/>
  <c r="F88" i="1"/>
  <c r="E88" i="1"/>
  <c r="D88" i="1"/>
  <c r="C88" i="1"/>
  <c r="BF75" i="1"/>
  <c r="BB75" i="1"/>
  <c r="AZ75" i="1"/>
  <c r="AY75" i="1"/>
  <c r="AX75" i="1"/>
  <c r="X75" i="1"/>
  <c r="AW75" i="1"/>
  <c r="AV75" i="1"/>
  <c r="AU75" i="1"/>
  <c r="AS75" i="1"/>
  <c r="AQ75" i="1"/>
  <c r="AP75" i="1"/>
  <c r="N75" i="1"/>
  <c r="AO75" i="1"/>
  <c r="AN75" i="1"/>
  <c r="AM75" i="1"/>
  <c r="AL75" i="1"/>
  <c r="AK75" i="1"/>
  <c r="V75" i="1"/>
  <c r="AJ75" i="1"/>
  <c r="AI75" i="1"/>
  <c r="AH75" i="1"/>
  <c r="AG75" i="1"/>
  <c r="W75" i="1"/>
  <c r="AF75" i="1"/>
  <c r="R75" i="1"/>
  <c r="Z75" i="1"/>
  <c r="AE75" i="1"/>
  <c r="BE75" i="1"/>
  <c r="AD75" i="1"/>
  <c r="Q75" i="1"/>
  <c r="AC75" i="1"/>
  <c r="BC75" i="1"/>
  <c r="AB75" i="1"/>
  <c r="L75" i="1"/>
  <c r="S75" i="1"/>
  <c r="J75" i="1"/>
  <c r="I75" i="1"/>
  <c r="T75" i="1"/>
  <c r="H75" i="1"/>
  <c r="G75" i="1"/>
  <c r="F75" i="1"/>
  <c r="E75" i="1"/>
  <c r="D75" i="1"/>
  <c r="C75" i="1"/>
  <c r="B75" i="1"/>
  <c r="BF63" i="1"/>
  <c r="BB63" i="1"/>
  <c r="AZ63" i="1"/>
  <c r="AY63" i="1"/>
  <c r="AX63" i="1"/>
  <c r="X63" i="1"/>
  <c r="AW63" i="1"/>
  <c r="AV63" i="1"/>
  <c r="AU63" i="1"/>
  <c r="AS63" i="1"/>
  <c r="AQ63" i="1"/>
  <c r="AP63" i="1"/>
  <c r="N63" i="1"/>
  <c r="AO63" i="1"/>
  <c r="AN63" i="1"/>
  <c r="AM63" i="1"/>
  <c r="AL63" i="1"/>
  <c r="AK63" i="1"/>
  <c r="V63" i="1"/>
  <c r="AJ63" i="1"/>
  <c r="AI63" i="1"/>
  <c r="AH63" i="1"/>
  <c r="AG63" i="1"/>
  <c r="W63" i="1"/>
  <c r="AF63" i="1"/>
  <c r="R63" i="1"/>
  <c r="Z63" i="1"/>
  <c r="AE63" i="1"/>
  <c r="BE63" i="1"/>
  <c r="AD63" i="1"/>
  <c r="Q63" i="1"/>
  <c r="AC63" i="1"/>
  <c r="BC63" i="1"/>
  <c r="AB63" i="1"/>
  <c r="L63" i="1"/>
  <c r="S63" i="1"/>
  <c r="J63" i="1"/>
  <c r="I63" i="1"/>
  <c r="T63" i="1"/>
  <c r="H63" i="1"/>
  <c r="G63" i="1"/>
  <c r="F63" i="1"/>
  <c r="E63" i="1"/>
  <c r="D63" i="1"/>
  <c r="C63" i="1"/>
  <c r="BF57" i="1"/>
  <c r="BB57" i="1"/>
  <c r="AZ57" i="1"/>
  <c r="AY57" i="1"/>
  <c r="AX57" i="1"/>
  <c r="X57" i="1"/>
  <c r="AW57" i="1"/>
  <c r="AV57" i="1"/>
  <c r="AU57" i="1"/>
  <c r="AS57" i="1"/>
  <c r="AQ57" i="1"/>
  <c r="AP57" i="1"/>
  <c r="N57" i="1"/>
  <c r="AO57" i="1"/>
  <c r="AN57" i="1"/>
  <c r="AM57" i="1"/>
  <c r="AL57" i="1"/>
  <c r="AK57" i="1"/>
  <c r="V57" i="1"/>
  <c r="AJ57" i="1"/>
  <c r="AI57" i="1"/>
  <c r="AH57" i="1"/>
  <c r="AG57" i="1"/>
  <c r="W57" i="1"/>
  <c r="AF57" i="1"/>
  <c r="R57" i="1"/>
  <c r="Z57" i="1"/>
  <c r="AE57" i="1"/>
  <c r="BE57" i="1"/>
  <c r="AD57" i="1"/>
  <c r="Q57" i="1"/>
  <c r="AC57" i="1"/>
  <c r="BC57" i="1"/>
  <c r="AB57" i="1"/>
  <c r="L57" i="1"/>
  <c r="S57" i="1"/>
  <c r="J57" i="1"/>
  <c r="I57" i="1"/>
  <c r="T57" i="1"/>
  <c r="H57" i="1"/>
  <c r="G57" i="1"/>
  <c r="F57" i="1"/>
  <c r="E57" i="1"/>
  <c r="D57" i="1"/>
  <c r="C57" i="1"/>
  <c r="I237" i="1" l="1"/>
  <c r="AA269" i="1"/>
  <c r="P269" i="1"/>
  <c r="AA280" i="1"/>
  <c r="P280" i="1"/>
  <c r="AA369" i="1"/>
  <c r="P369" i="1"/>
  <c r="AA64" i="1"/>
  <c r="P64" i="1"/>
  <c r="AA93" i="1"/>
  <c r="P93" i="1"/>
  <c r="AA213" i="1"/>
  <c r="P213" i="1"/>
  <c r="AA258" i="1"/>
  <c r="P258" i="1"/>
  <c r="AA381" i="1"/>
  <c r="P381" i="1"/>
  <c r="AA76" i="1"/>
  <c r="P76" i="1"/>
  <c r="AA237" i="1"/>
  <c r="P237" i="1"/>
  <c r="AA333" i="1"/>
  <c r="P333" i="1"/>
  <c r="AA360" i="1"/>
  <c r="P360" i="1"/>
  <c r="AA225" i="1"/>
  <c r="P225" i="1"/>
  <c r="AA124" i="1"/>
  <c r="P124" i="1"/>
  <c r="AA146" i="1"/>
  <c r="P146" i="1"/>
  <c r="AA194" i="1"/>
  <c r="P194" i="1"/>
  <c r="P254" i="1"/>
  <c r="P244" i="1"/>
  <c r="AA285" i="1"/>
  <c r="P285" i="1"/>
  <c r="AA303" i="1"/>
  <c r="P303" i="1"/>
  <c r="AA325" i="1"/>
  <c r="P325" i="1"/>
  <c r="AA377" i="1"/>
  <c r="P377" i="1"/>
  <c r="AA178" i="1"/>
  <c r="P178" i="1"/>
  <c r="AA343" i="1"/>
  <c r="P343" i="1"/>
  <c r="AA58" i="1"/>
  <c r="P58" i="1"/>
  <c r="AA89" i="1"/>
  <c r="P89" i="1"/>
  <c r="AA350" i="1"/>
  <c r="P350" i="1"/>
  <c r="AA107" i="1"/>
  <c r="P107" i="1"/>
  <c r="AA291" i="1"/>
  <c r="P291" i="1"/>
  <c r="AA254" i="1"/>
  <c r="AA244" i="1"/>
  <c r="AR89" i="1"/>
  <c r="K89" i="1"/>
  <c r="U89" i="1"/>
  <c r="AR237" i="1"/>
  <c r="K237" i="1"/>
  <c r="U237" i="1"/>
  <c r="AR146" i="1"/>
  <c r="K146" i="1"/>
  <c r="U146" i="1"/>
  <c r="AR194" i="1"/>
  <c r="U194" i="1"/>
  <c r="K194" i="1"/>
  <c r="AR269" i="1"/>
  <c r="U269" i="1"/>
  <c r="K269" i="1"/>
  <c r="AR285" i="1"/>
  <c r="K285" i="1"/>
  <c r="U285" i="1"/>
  <c r="AR76" i="1"/>
  <c r="U76" i="1"/>
  <c r="K76" i="1"/>
  <c r="AR131" i="1"/>
  <c r="K131" i="1"/>
  <c r="U131" i="1"/>
  <c r="K258" i="1"/>
  <c r="U258" i="1"/>
  <c r="AR350" i="1"/>
  <c r="K350" i="1"/>
  <c r="U350" i="1"/>
  <c r="AR381" i="1"/>
  <c r="U381" i="1"/>
  <c r="K381" i="1"/>
  <c r="AR360" i="1"/>
  <c r="U360" i="1"/>
  <c r="K360" i="1"/>
  <c r="AR64" i="1"/>
  <c r="U64" i="1"/>
  <c r="K64" i="1"/>
  <c r="AR124" i="1"/>
  <c r="K124" i="1"/>
  <c r="U124" i="1"/>
  <c r="AR178" i="1"/>
  <c r="K178" i="1"/>
  <c r="U178" i="1"/>
  <c r="AR280" i="1"/>
  <c r="U280" i="1"/>
  <c r="K280" i="1"/>
  <c r="AR343" i="1"/>
  <c r="U343" i="1"/>
  <c r="K343" i="1"/>
  <c r="K164" i="1"/>
  <c r="U164" i="1"/>
  <c r="AR244" i="1"/>
  <c r="U254" i="1"/>
  <c r="U244" i="1"/>
  <c r="K244" i="1"/>
  <c r="K254" i="1"/>
  <c r="AR303" i="1"/>
  <c r="K303" i="1"/>
  <c r="U303" i="1"/>
  <c r="AR377" i="1"/>
  <c r="U377" i="1"/>
  <c r="K377" i="1"/>
  <c r="K58" i="1"/>
  <c r="U58" i="1"/>
  <c r="AR107" i="1"/>
  <c r="U107" i="1"/>
  <c r="K107" i="1"/>
  <c r="AR333" i="1"/>
  <c r="K333" i="1"/>
  <c r="U333" i="1"/>
  <c r="AR213" i="1"/>
  <c r="K213" i="1"/>
  <c r="U213" i="1"/>
  <c r="AR93" i="1"/>
  <c r="U93" i="1"/>
  <c r="K93" i="1"/>
  <c r="AR225" i="1"/>
  <c r="U225" i="1"/>
  <c r="K225" i="1"/>
  <c r="AR291" i="1"/>
  <c r="U291" i="1"/>
  <c r="K291" i="1"/>
  <c r="AR325" i="1"/>
  <c r="U325" i="1"/>
  <c r="K325" i="1"/>
  <c r="AR369" i="1"/>
  <c r="U369" i="1"/>
  <c r="K369" i="1"/>
  <c r="F20" i="1"/>
  <c r="AB20" i="1"/>
  <c r="BE20" i="1"/>
  <c r="AF20" i="1"/>
  <c r="AL20" i="1"/>
  <c r="AZ20" i="1"/>
  <c r="G20" i="1"/>
  <c r="AE20" i="1"/>
  <c r="W20" i="1"/>
  <c r="AM20" i="1"/>
  <c r="BB20" i="1"/>
  <c r="AC22" i="1"/>
  <c r="AI22" i="1"/>
  <c r="AW22" i="1"/>
  <c r="I22" i="1"/>
  <c r="Z22" i="1"/>
  <c r="N22" i="1"/>
  <c r="J20" i="1"/>
  <c r="AJ20" i="1"/>
  <c r="AP20" i="1"/>
  <c r="X20" i="1"/>
  <c r="E20" i="1"/>
  <c r="L20" i="1"/>
  <c r="AD20" i="1"/>
  <c r="R20" i="1"/>
  <c r="AK20" i="1"/>
  <c r="AS20" i="1"/>
  <c r="AY20" i="1"/>
  <c r="S20" i="1"/>
  <c r="Q20" i="1"/>
  <c r="V20" i="1"/>
  <c r="AQ20" i="1"/>
  <c r="AX20" i="1"/>
  <c r="T22" i="1"/>
  <c r="AH22" i="1"/>
  <c r="AO22" i="1"/>
  <c r="AV22" i="1"/>
  <c r="J22" i="1"/>
  <c r="AJ22" i="1"/>
  <c r="AP22" i="1"/>
  <c r="X22" i="1"/>
  <c r="D20" i="1"/>
  <c r="D22" i="1"/>
  <c r="S22" i="1"/>
  <c r="Q22" i="1"/>
  <c r="V22" i="1"/>
  <c r="AQ22" i="1"/>
  <c r="AX22" i="1"/>
  <c r="H20" i="1"/>
  <c r="BC20" i="1"/>
  <c r="AG20" i="1"/>
  <c r="AN20" i="1"/>
  <c r="AU20" i="1"/>
  <c r="BF20" i="1"/>
  <c r="AR58" i="1"/>
  <c r="C22" i="1"/>
  <c r="P23" i="1" s="1"/>
  <c r="E22" i="1"/>
  <c r="R22" i="1"/>
  <c r="AY22" i="1"/>
  <c r="T20" i="1"/>
  <c r="AH20" i="1"/>
  <c r="AO20" i="1"/>
  <c r="AV20" i="1"/>
  <c r="L22" i="1"/>
  <c r="AD22" i="1"/>
  <c r="AK22" i="1"/>
  <c r="AS22" i="1"/>
  <c r="F22" i="1"/>
  <c r="AB22" i="1"/>
  <c r="BE22" i="1"/>
  <c r="AF22" i="1"/>
  <c r="AL22" i="1"/>
  <c r="AZ22" i="1"/>
  <c r="I20" i="1"/>
  <c r="AC20" i="1"/>
  <c r="Z20" i="1"/>
  <c r="AI20" i="1"/>
  <c r="N20" i="1"/>
  <c r="AW20" i="1"/>
  <c r="G22" i="1"/>
  <c r="AE22" i="1"/>
  <c r="W22" i="1"/>
  <c r="AM22" i="1"/>
  <c r="BB22" i="1"/>
  <c r="H22" i="1"/>
  <c r="BC22" i="1"/>
  <c r="AG22" i="1"/>
  <c r="AN22" i="1"/>
  <c r="AU22" i="1"/>
  <c r="BF22" i="1"/>
  <c r="C20" i="1"/>
  <c r="P21" i="1" s="1"/>
  <c r="AR258" i="1"/>
  <c r="AR254" i="1" s="1"/>
  <c r="H178" i="1"/>
  <c r="H333" i="1"/>
  <c r="BC333" i="1"/>
  <c r="T333" i="1"/>
  <c r="H280" i="1"/>
  <c r="AG333" i="1"/>
  <c r="F381" i="1"/>
  <c r="AB381" i="1"/>
  <c r="BE381" i="1"/>
  <c r="AF381" i="1"/>
  <c r="AR164" i="1"/>
  <c r="E377" i="1"/>
  <c r="L377" i="1"/>
  <c r="AD377" i="1"/>
  <c r="R377" i="1"/>
  <c r="G381" i="1"/>
  <c r="M213" i="1"/>
  <c r="Y213" i="1"/>
  <c r="M269" i="1"/>
  <c r="Y269" i="1"/>
  <c r="M350" i="1"/>
  <c r="Y350" i="1"/>
  <c r="M131" i="1"/>
  <c r="Y131" i="1"/>
  <c r="M194" i="1"/>
  <c r="Y194" i="1"/>
  <c r="M225" i="1"/>
  <c r="Y225" i="1"/>
  <c r="M303" i="1"/>
  <c r="Y303" i="1"/>
  <c r="M369" i="1"/>
  <c r="Y369" i="1"/>
  <c r="M258" i="1"/>
  <c r="M254" i="1" s="1"/>
  <c r="Y258" i="1"/>
  <c r="Y254" i="1" s="1"/>
  <c r="M285" i="1"/>
  <c r="Y285" i="1"/>
  <c r="M343" i="1"/>
  <c r="Y343" i="1"/>
  <c r="M291" i="1"/>
  <c r="Y291" i="1"/>
  <c r="M64" i="1"/>
  <c r="Y64" i="1"/>
  <c r="M124" i="1"/>
  <c r="Y124" i="1"/>
  <c r="M178" i="1"/>
  <c r="Y178" i="1"/>
  <c r="M280" i="1"/>
  <c r="Y280" i="1"/>
  <c r="M333" i="1"/>
  <c r="Y333" i="1"/>
  <c r="M89" i="1"/>
  <c r="Y89" i="1"/>
  <c r="M237" i="1"/>
  <c r="Y237" i="1"/>
  <c r="M76" i="1"/>
  <c r="Y76" i="1"/>
  <c r="M164" i="1"/>
  <c r="Y164" i="1"/>
  <c r="M325" i="1"/>
  <c r="Y325" i="1"/>
  <c r="M146" i="1"/>
  <c r="Y146" i="1"/>
  <c r="M107" i="1"/>
  <c r="Y107" i="1"/>
  <c r="M244" i="1"/>
  <c r="Y244" i="1"/>
  <c r="M381" i="1"/>
  <c r="Y381" i="1"/>
  <c r="M360" i="1"/>
  <c r="Y360" i="1"/>
  <c r="M58" i="1"/>
  <c r="Y58" i="1"/>
  <c r="M93" i="1"/>
  <c r="Y93" i="1"/>
  <c r="M377" i="1"/>
  <c r="Y377" i="1"/>
  <c r="O89" i="1"/>
  <c r="BD89" i="1"/>
  <c r="O225" i="1"/>
  <c r="BD225" i="1"/>
  <c r="O303" i="1"/>
  <c r="BD303" i="1"/>
  <c r="O369" i="1"/>
  <c r="BD369" i="1"/>
  <c r="O76" i="1"/>
  <c r="BD76" i="1"/>
  <c r="O131" i="1"/>
  <c r="BD131" i="1"/>
  <c r="O194" i="1"/>
  <c r="BD194" i="1"/>
  <c r="O258" i="1"/>
  <c r="O254" i="1" s="1"/>
  <c r="BD258" i="1"/>
  <c r="BD254" i="1" s="1"/>
  <c r="O285" i="1"/>
  <c r="BD285" i="1"/>
  <c r="O343" i="1"/>
  <c r="BD343" i="1"/>
  <c r="O291" i="1"/>
  <c r="BD291" i="1"/>
  <c r="O146" i="1"/>
  <c r="BD146" i="1"/>
  <c r="O269" i="1"/>
  <c r="BD269" i="1"/>
  <c r="O350" i="1"/>
  <c r="BD350" i="1"/>
  <c r="O64" i="1"/>
  <c r="BD64" i="1"/>
  <c r="O124" i="1"/>
  <c r="BD124" i="1"/>
  <c r="O178" i="1"/>
  <c r="BD178" i="1"/>
  <c r="O280" i="1"/>
  <c r="BD280" i="1"/>
  <c r="O333" i="1"/>
  <c r="BD333" i="1"/>
  <c r="O237" i="1"/>
  <c r="BD237" i="1"/>
  <c r="O164" i="1"/>
  <c r="BD164" i="1"/>
  <c r="O325" i="1"/>
  <c r="BD325" i="1"/>
  <c r="O213" i="1"/>
  <c r="BD213" i="1"/>
  <c r="O360" i="1"/>
  <c r="BD360" i="1"/>
  <c r="O58" i="1"/>
  <c r="BD58" i="1"/>
  <c r="O107" i="1"/>
  <c r="BD107" i="1"/>
  <c r="O244" i="1"/>
  <c r="BD244" i="1"/>
  <c r="O381" i="1"/>
  <c r="BD381" i="1"/>
  <c r="O93" i="1"/>
  <c r="BD93" i="1"/>
  <c r="O377" i="1"/>
  <c r="BD377" i="1"/>
  <c r="BA146" i="1"/>
  <c r="AT146" i="1"/>
  <c r="BA225" i="1"/>
  <c r="AT225" i="1"/>
  <c r="BA303" i="1"/>
  <c r="AT303" i="1"/>
  <c r="BA369" i="1"/>
  <c r="AT369" i="1"/>
  <c r="BA213" i="1"/>
  <c r="AT213" i="1"/>
  <c r="BA76" i="1"/>
  <c r="AT76" i="1"/>
  <c r="BA131" i="1"/>
  <c r="AT131" i="1"/>
  <c r="BA194" i="1"/>
  <c r="AT194" i="1"/>
  <c r="BA258" i="1"/>
  <c r="BA254" i="1" s="1"/>
  <c r="AT258" i="1"/>
  <c r="AT254" i="1" s="1"/>
  <c r="BA285" i="1"/>
  <c r="AT285" i="1"/>
  <c r="BA343" i="1"/>
  <c r="AT343" i="1"/>
  <c r="BA360" i="1"/>
  <c r="AT360" i="1"/>
  <c r="BA269" i="1"/>
  <c r="AT269" i="1"/>
  <c r="BA350" i="1"/>
  <c r="AT350" i="1"/>
  <c r="BA64" i="1"/>
  <c r="AT64" i="1"/>
  <c r="BA124" i="1"/>
  <c r="AT124" i="1"/>
  <c r="BA178" i="1"/>
  <c r="AT178" i="1"/>
  <c r="BA280" i="1"/>
  <c r="AT280" i="1"/>
  <c r="BA333" i="1"/>
  <c r="AT333" i="1"/>
  <c r="BA164" i="1"/>
  <c r="AT164" i="1"/>
  <c r="BA325" i="1"/>
  <c r="AT325" i="1"/>
  <c r="BA89" i="1"/>
  <c r="AT89" i="1"/>
  <c r="BA58" i="1"/>
  <c r="AT58" i="1"/>
  <c r="BA107" i="1"/>
  <c r="AT107" i="1"/>
  <c r="BA244" i="1"/>
  <c r="AT244" i="1"/>
  <c r="BA381" i="1"/>
  <c r="AT381" i="1"/>
  <c r="BA291" i="1"/>
  <c r="AT291" i="1"/>
  <c r="BA237" i="1"/>
  <c r="AT237" i="1"/>
  <c r="BA93" i="1"/>
  <c r="AT93" i="1"/>
  <c r="BA377" i="1"/>
  <c r="AT377" i="1"/>
  <c r="BC178" i="1"/>
  <c r="I269" i="1"/>
  <c r="E381" i="1"/>
  <c r="L381" i="1"/>
  <c r="G325" i="1"/>
  <c r="AE325" i="1"/>
  <c r="W325" i="1"/>
  <c r="AE381" i="1"/>
  <c r="AG178" i="1"/>
  <c r="AC269" i="1"/>
  <c r="AD381" i="1"/>
  <c r="AJ24" i="1"/>
  <c r="H381" i="1"/>
  <c r="T178" i="1"/>
  <c r="W381" i="1"/>
  <c r="T381" i="1"/>
  <c r="E58" i="1"/>
  <c r="BC381" i="1"/>
  <c r="AP24" i="1"/>
  <c r="H325" i="1"/>
  <c r="V24" i="1"/>
  <c r="AQ24" i="1"/>
  <c r="AX24" i="1"/>
  <c r="E107" i="1"/>
  <c r="X24" i="1"/>
  <c r="L58" i="1"/>
  <c r="G64" i="1"/>
  <c r="L107" i="1"/>
  <c r="R381" i="1"/>
  <c r="AG381" i="1"/>
  <c r="AE64" i="1"/>
  <c r="H76" i="1"/>
  <c r="R107" i="1"/>
  <c r="AK107" i="1"/>
  <c r="AS107" i="1"/>
  <c r="AY107" i="1"/>
  <c r="H131" i="1"/>
  <c r="BC131" i="1"/>
  <c r="F164" i="1"/>
  <c r="AB164" i="1"/>
  <c r="H194" i="1"/>
  <c r="BC194" i="1"/>
  <c r="AG194" i="1"/>
  <c r="H258" i="1"/>
  <c r="H254" i="1" s="1"/>
  <c r="BC258" i="1"/>
  <c r="BC254" i="1" s="1"/>
  <c r="AG258" i="1"/>
  <c r="AG254" i="1" s="1"/>
  <c r="H285" i="1"/>
  <c r="BC285" i="1"/>
  <c r="AG285" i="1"/>
  <c r="F325" i="1"/>
  <c r="H343" i="1"/>
  <c r="BC343" i="1"/>
  <c r="AG343" i="1"/>
  <c r="T194" i="1"/>
  <c r="J213" i="1"/>
  <c r="S225" i="1"/>
  <c r="Q225" i="1"/>
  <c r="F244" i="1"/>
  <c r="AB244" i="1"/>
  <c r="BE244" i="1"/>
  <c r="AF244" i="1"/>
  <c r="T258" i="1"/>
  <c r="T254" i="1" s="1"/>
  <c r="Z269" i="1"/>
  <c r="T285" i="1"/>
  <c r="AC237" i="1"/>
  <c r="Z237" i="1"/>
  <c r="S303" i="1"/>
  <c r="Q303" i="1"/>
  <c r="T343" i="1"/>
  <c r="I350" i="1"/>
  <c r="AC350" i="1"/>
  <c r="Z350" i="1"/>
  <c r="S369" i="1"/>
  <c r="Q369" i="1"/>
  <c r="I194" i="1"/>
  <c r="AC194" i="1"/>
  <c r="Z194" i="1"/>
  <c r="E225" i="1"/>
  <c r="L225" i="1"/>
  <c r="AD225" i="1"/>
  <c r="R225" i="1"/>
  <c r="AY225" i="1"/>
  <c r="G244" i="1"/>
  <c r="AE244" i="1"/>
  <c r="W244" i="1"/>
  <c r="I258" i="1"/>
  <c r="I254" i="1" s="1"/>
  <c r="AC258" i="1"/>
  <c r="AC254" i="1" s="1"/>
  <c r="Z258" i="1"/>
  <c r="Z254" i="1" s="1"/>
  <c r="I285" i="1"/>
  <c r="AC285" i="1"/>
  <c r="Z285" i="1"/>
  <c r="E303" i="1"/>
  <c r="L303" i="1"/>
  <c r="AD303" i="1"/>
  <c r="R303" i="1"/>
  <c r="I343" i="1"/>
  <c r="AC343" i="1"/>
  <c r="Z343" i="1"/>
  <c r="E369" i="1"/>
  <c r="L369" i="1"/>
  <c r="AD369" i="1"/>
  <c r="R369" i="1"/>
  <c r="S194" i="1"/>
  <c r="Q194" i="1"/>
  <c r="T244" i="1"/>
  <c r="S258" i="1"/>
  <c r="S254" i="1" s="1"/>
  <c r="Q258" i="1"/>
  <c r="Q254" i="1" s="1"/>
  <c r="S285" i="1"/>
  <c r="Q285" i="1"/>
  <c r="S343" i="1"/>
  <c r="Q343" i="1"/>
  <c r="I381" i="1"/>
  <c r="AC381" i="1"/>
  <c r="BE194" i="1"/>
  <c r="F258" i="1"/>
  <c r="F254" i="1" s="1"/>
  <c r="F285" i="1"/>
  <c r="AB285" i="1"/>
  <c r="BE285" i="1"/>
  <c r="F194" i="1"/>
  <c r="AB194" i="1"/>
  <c r="AB258" i="1"/>
  <c r="AB254" i="1" s="1"/>
  <c r="E164" i="1"/>
  <c r="L164" i="1"/>
  <c r="AK24" i="1"/>
  <c r="AS24" i="1"/>
  <c r="AY24" i="1"/>
  <c r="I89" i="1"/>
  <c r="AC89" i="1"/>
  <c r="Z89" i="1"/>
  <c r="AI89" i="1"/>
  <c r="N89" i="1"/>
  <c r="AW89" i="1"/>
  <c r="S93" i="1"/>
  <c r="Q93" i="1"/>
  <c r="V93" i="1"/>
  <c r="AQ93" i="1"/>
  <c r="AX93" i="1"/>
  <c r="G124" i="1"/>
  <c r="AE124" i="1"/>
  <c r="W124" i="1"/>
  <c r="BE164" i="1"/>
  <c r="AF164" i="1"/>
  <c r="AL24" i="1"/>
  <c r="AZ24" i="1"/>
  <c r="S377" i="1"/>
  <c r="Q377" i="1"/>
  <c r="J237" i="1"/>
  <c r="AN24" i="1"/>
  <c r="AU24" i="1"/>
  <c r="BF24" i="1"/>
  <c r="F377" i="1"/>
  <c r="AB377" i="1"/>
  <c r="BE377" i="1"/>
  <c r="AF377" i="1"/>
  <c r="T164" i="1"/>
  <c r="AH164" i="1"/>
  <c r="AO164" i="1"/>
  <c r="T325" i="1"/>
  <c r="AH24" i="1"/>
  <c r="AO24" i="1"/>
  <c r="AV24" i="1"/>
  <c r="G377" i="1"/>
  <c r="AE377" i="1"/>
  <c r="W377" i="1"/>
  <c r="J178" i="1"/>
  <c r="G225" i="1"/>
  <c r="AE225" i="1"/>
  <c r="W225" i="1"/>
  <c r="G303" i="1"/>
  <c r="AE303" i="1"/>
  <c r="W303" i="1"/>
  <c r="I325" i="1"/>
  <c r="AC325" i="1"/>
  <c r="Z325" i="1"/>
  <c r="H377" i="1"/>
  <c r="BC377" i="1"/>
  <c r="AG377" i="1"/>
  <c r="T377" i="1"/>
  <c r="J269" i="1"/>
  <c r="AF194" i="1"/>
  <c r="T225" i="1"/>
  <c r="BE258" i="1"/>
  <c r="BE254" i="1" s="1"/>
  <c r="AF258" i="1"/>
  <c r="AF254" i="1" s="1"/>
  <c r="AZ258" i="1"/>
  <c r="AZ254" i="1" s="1"/>
  <c r="AF285" i="1"/>
  <c r="F343" i="1"/>
  <c r="AB343" i="1"/>
  <c r="BE343" i="1"/>
  <c r="AF343" i="1"/>
  <c r="J360" i="1"/>
  <c r="AX89" i="1"/>
  <c r="X237" i="1"/>
  <c r="N237" i="1"/>
  <c r="AI237" i="1"/>
  <c r="AQ237" i="1"/>
  <c r="AW237" i="1"/>
  <c r="AO237" i="1"/>
  <c r="AH237" i="1"/>
  <c r="AY237" i="1"/>
  <c r="AV237" i="1"/>
  <c r="AN237" i="1"/>
  <c r="BF237" i="1"/>
  <c r="AU237" i="1"/>
  <c r="AM237" i="1"/>
  <c r="AJ237" i="1"/>
  <c r="BB237" i="1"/>
  <c r="AL237" i="1"/>
  <c r="V237" i="1"/>
  <c r="AX237" i="1"/>
  <c r="AZ237" i="1"/>
  <c r="AK237" i="1"/>
  <c r="AS237" i="1"/>
  <c r="AP237" i="1"/>
  <c r="S291" i="1"/>
  <c r="BB350" i="1"/>
  <c r="AM350" i="1"/>
  <c r="AZ350" i="1"/>
  <c r="AL350" i="1"/>
  <c r="AY350" i="1"/>
  <c r="AS350" i="1"/>
  <c r="AK350" i="1"/>
  <c r="AX350" i="1"/>
  <c r="AQ350" i="1"/>
  <c r="V350" i="1"/>
  <c r="X350" i="1"/>
  <c r="AP350" i="1"/>
  <c r="AJ350" i="1"/>
  <c r="AW350" i="1"/>
  <c r="N350" i="1"/>
  <c r="AI350" i="1"/>
  <c r="AV350" i="1"/>
  <c r="AO350" i="1"/>
  <c r="AH350" i="1"/>
  <c r="BF350" i="1"/>
  <c r="AU350" i="1"/>
  <c r="AN350" i="1"/>
  <c r="J350" i="1"/>
  <c r="S360" i="1"/>
  <c r="Q360" i="1"/>
  <c r="C18" i="1"/>
  <c r="P19" i="1" s="1"/>
  <c r="BF291" i="1"/>
  <c r="AU291" i="1"/>
  <c r="AN291" i="1"/>
  <c r="BB291" i="1"/>
  <c r="AM291" i="1"/>
  <c r="AZ291" i="1"/>
  <c r="AL291" i="1"/>
  <c r="AY291" i="1"/>
  <c r="AS291" i="1"/>
  <c r="AK291" i="1"/>
  <c r="AX291" i="1"/>
  <c r="AQ291" i="1"/>
  <c r="V291" i="1"/>
  <c r="X291" i="1"/>
  <c r="AP291" i="1"/>
  <c r="AJ291" i="1"/>
  <c r="AW291" i="1"/>
  <c r="N291" i="1"/>
  <c r="AI291" i="1"/>
  <c r="AH291" i="1"/>
  <c r="AV291" i="1"/>
  <c r="AO291" i="1"/>
  <c r="Q213" i="1"/>
  <c r="AG24" i="1"/>
  <c r="AG325" i="1"/>
  <c r="H58" i="1"/>
  <c r="I64" i="1"/>
  <c r="E89" i="1"/>
  <c r="L89" i="1"/>
  <c r="AD89" i="1"/>
  <c r="R89" i="1"/>
  <c r="AK89" i="1"/>
  <c r="AS89" i="1"/>
  <c r="AW213" i="1"/>
  <c r="N213" i="1"/>
  <c r="AI213" i="1"/>
  <c r="AJ213" i="1"/>
  <c r="AV213" i="1"/>
  <c r="AO213" i="1"/>
  <c r="AH213" i="1"/>
  <c r="AY213" i="1"/>
  <c r="AU213" i="1"/>
  <c r="AN213" i="1"/>
  <c r="AQ213" i="1"/>
  <c r="AM213" i="1"/>
  <c r="BF213" i="1"/>
  <c r="AL213" i="1"/>
  <c r="V213" i="1"/>
  <c r="BB213" i="1"/>
  <c r="AS213" i="1"/>
  <c r="AK213" i="1"/>
  <c r="AZ213" i="1"/>
  <c r="AP213" i="1"/>
  <c r="J291" i="1"/>
  <c r="S89" i="1"/>
  <c r="V89" i="1"/>
  <c r="AY269" i="1"/>
  <c r="AS269" i="1"/>
  <c r="AK269" i="1"/>
  <c r="AX269" i="1"/>
  <c r="AQ269" i="1"/>
  <c r="V269" i="1"/>
  <c r="X269" i="1"/>
  <c r="AP269" i="1"/>
  <c r="AJ269" i="1"/>
  <c r="AW269" i="1"/>
  <c r="N269" i="1"/>
  <c r="AI269" i="1"/>
  <c r="AV269" i="1"/>
  <c r="AO269" i="1"/>
  <c r="AH269" i="1"/>
  <c r="BF269" i="1"/>
  <c r="AU269" i="1"/>
  <c r="AN269" i="1"/>
  <c r="BB269" i="1"/>
  <c r="AM269" i="1"/>
  <c r="AL269" i="1"/>
  <c r="AZ269" i="1"/>
  <c r="Q291" i="1"/>
  <c r="AF89" i="1"/>
  <c r="AX178" i="1"/>
  <c r="N178" i="1"/>
  <c r="AI178" i="1"/>
  <c r="AJ178" i="1"/>
  <c r="X178" i="1"/>
  <c r="AO178" i="1"/>
  <c r="AH178" i="1"/>
  <c r="V178" i="1"/>
  <c r="AV178" i="1"/>
  <c r="AN178" i="1"/>
  <c r="AU178" i="1"/>
  <c r="AM178" i="1"/>
  <c r="AY178" i="1"/>
  <c r="BF178" i="1"/>
  <c r="AL178" i="1"/>
  <c r="AQ178" i="1"/>
  <c r="AP178" i="1"/>
  <c r="BB178" i="1"/>
  <c r="AS178" i="1"/>
  <c r="AK178" i="1"/>
  <c r="AZ178" i="1"/>
  <c r="F213" i="1"/>
  <c r="AB213" i="1"/>
  <c r="BE213" i="1"/>
  <c r="AF213" i="1"/>
  <c r="Q89" i="1"/>
  <c r="AX213" i="1"/>
  <c r="F89" i="1"/>
  <c r="I58" i="1"/>
  <c r="G89" i="1"/>
  <c r="AW360" i="1"/>
  <c r="N360" i="1"/>
  <c r="AI360" i="1"/>
  <c r="AV360" i="1"/>
  <c r="AO360" i="1"/>
  <c r="AH360" i="1"/>
  <c r="BF360" i="1"/>
  <c r="AU360" i="1"/>
  <c r="AN360" i="1"/>
  <c r="BB360" i="1"/>
  <c r="AM360" i="1"/>
  <c r="AZ360" i="1"/>
  <c r="AL360" i="1"/>
  <c r="AY360" i="1"/>
  <c r="AS360" i="1"/>
  <c r="AK360" i="1"/>
  <c r="AX360" i="1"/>
  <c r="AQ360" i="1"/>
  <c r="V360" i="1"/>
  <c r="X360" i="1"/>
  <c r="AP360" i="1"/>
  <c r="AJ360" i="1"/>
  <c r="AQ89" i="1"/>
  <c r="BC24" i="1"/>
  <c r="BC325" i="1"/>
  <c r="AB89" i="1"/>
  <c r="L64" i="1"/>
  <c r="H89" i="1"/>
  <c r="BC89" i="1"/>
  <c r="AG89" i="1"/>
  <c r="AN89" i="1"/>
  <c r="AU89" i="1"/>
  <c r="BF89" i="1"/>
  <c r="E124" i="1"/>
  <c r="L124" i="1"/>
  <c r="AD124" i="1"/>
  <c r="R124" i="1"/>
  <c r="AK124" i="1"/>
  <c r="X213" i="1"/>
  <c r="S213" i="1"/>
  <c r="C16" i="1"/>
  <c r="P17" i="1" s="1"/>
  <c r="BE89" i="1"/>
  <c r="AL89" i="1"/>
  <c r="E64" i="1"/>
  <c r="Q58" i="1"/>
  <c r="V58" i="1"/>
  <c r="F64" i="1"/>
  <c r="G76" i="1"/>
  <c r="T89" i="1"/>
  <c r="AM124" i="1"/>
  <c r="BB124" i="1"/>
  <c r="T146" i="1"/>
  <c r="AH146" i="1"/>
  <c r="AO146" i="1"/>
  <c r="AV146" i="1"/>
  <c r="G178" i="1"/>
  <c r="AE178" i="1"/>
  <c r="W178" i="1"/>
  <c r="I213" i="1"/>
  <c r="AC213" i="1"/>
  <c r="Z213" i="1"/>
  <c r="AV225" i="1"/>
  <c r="AO225" i="1"/>
  <c r="AH225" i="1"/>
  <c r="AI225" i="1"/>
  <c r="AU225" i="1"/>
  <c r="AN225" i="1"/>
  <c r="AP225" i="1"/>
  <c r="BF225" i="1"/>
  <c r="AM225" i="1"/>
  <c r="N225" i="1"/>
  <c r="BB225" i="1"/>
  <c r="AL225" i="1"/>
  <c r="X225" i="1"/>
  <c r="AZ225" i="1"/>
  <c r="AS225" i="1"/>
  <c r="AK225" i="1"/>
  <c r="AJ225" i="1"/>
  <c r="AX225" i="1"/>
  <c r="AQ225" i="1"/>
  <c r="V225" i="1"/>
  <c r="AW225" i="1"/>
  <c r="J225" i="1"/>
  <c r="E244" i="1"/>
  <c r="L244" i="1"/>
  <c r="AD244" i="1"/>
  <c r="R244" i="1"/>
  <c r="T269" i="1"/>
  <c r="T237" i="1"/>
  <c r="I291" i="1"/>
  <c r="AC291" i="1"/>
  <c r="Z291" i="1"/>
  <c r="BF303" i="1"/>
  <c r="AU303" i="1"/>
  <c r="AN303" i="1"/>
  <c r="BB303" i="1"/>
  <c r="AM303" i="1"/>
  <c r="AZ303" i="1"/>
  <c r="AL303" i="1"/>
  <c r="AY303" i="1"/>
  <c r="AS303" i="1"/>
  <c r="AK303" i="1"/>
  <c r="AX303" i="1"/>
  <c r="AQ303" i="1"/>
  <c r="V303" i="1"/>
  <c r="X303" i="1"/>
  <c r="AP303" i="1"/>
  <c r="AJ303" i="1"/>
  <c r="AW303" i="1"/>
  <c r="N303" i="1"/>
  <c r="AI303" i="1"/>
  <c r="AV303" i="1"/>
  <c r="AO303" i="1"/>
  <c r="AH303" i="1"/>
  <c r="J303" i="1"/>
  <c r="AB24" i="1"/>
  <c r="AB325" i="1"/>
  <c r="BE24" i="1"/>
  <c r="BE325" i="1"/>
  <c r="AF24" i="1"/>
  <c r="AF325" i="1"/>
  <c r="G333" i="1"/>
  <c r="AE333" i="1"/>
  <c r="W333" i="1"/>
  <c r="T350" i="1"/>
  <c r="I360" i="1"/>
  <c r="AC360" i="1"/>
  <c r="Z360" i="1"/>
  <c r="AY369" i="1"/>
  <c r="AS369" i="1"/>
  <c r="AK369" i="1"/>
  <c r="AX369" i="1"/>
  <c r="AQ369" i="1"/>
  <c r="V369" i="1"/>
  <c r="X369" i="1"/>
  <c r="AP369" i="1"/>
  <c r="AJ369" i="1"/>
  <c r="AW369" i="1"/>
  <c r="N369" i="1"/>
  <c r="AI369" i="1"/>
  <c r="AV369" i="1"/>
  <c r="AO369" i="1"/>
  <c r="AH369" i="1"/>
  <c r="BF369" i="1"/>
  <c r="AU369" i="1"/>
  <c r="AN369" i="1"/>
  <c r="BB369" i="1"/>
  <c r="AM369" i="1"/>
  <c r="AZ369" i="1"/>
  <c r="AL369" i="1"/>
  <c r="J369" i="1"/>
  <c r="AY89" i="1"/>
  <c r="H107" i="1"/>
  <c r="BC107" i="1"/>
  <c r="AG107" i="1"/>
  <c r="AU107" i="1"/>
  <c r="I124" i="1"/>
  <c r="AC124" i="1"/>
  <c r="Z124" i="1"/>
  <c r="AI124" i="1"/>
  <c r="N124" i="1"/>
  <c r="AW124" i="1"/>
  <c r="S146" i="1"/>
  <c r="Q146" i="1"/>
  <c r="V146" i="1"/>
  <c r="AX146" i="1"/>
  <c r="I178" i="1"/>
  <c r="AC178" i="1"/>
  <c r="Z178" i="1"/>
  <c r="AW178" i="1"/>
  <c r="BF194" i="1"/>
  <c r="AU194" i="1"/>
  <c r="AN194" i="1"/>
  <c r="AH194" i="1"/>
  <c r="BB194" i="1"/>
  <c r="AM194" i="1"/>
  <c r="AI194" i="1"/>
  <c r="AZ194" i="1"/>
  <c r="AL194" i="1"/>
  <c r="AY194" i="1"/>
  <c r="AS194" i="1"/>
  <c r="AK194" i="1"/>
  <c r="AX194" i="1"/>
  <c r="AQ194" i="1"/>
  <c r="V194" i="1"/>
  <c r="N194" i="1"/>
  <c r="AO194" i="1"/>
  <c r="X194" i="1"/>
  <c r="AP194" i="1"/>
  <c r="AJ194" i="1"/>
  <c r="AW194" i="1"/>
  <c r="AV194" i="1"/>
  <c r="J194" i="1"/>
  <c r="E213" i="1"/>
  <c r="L213" i="1"/>
  <c r="AD213" i="1"/>
  <c r="R213" i="1"/>
  <c r="F225" i="1"/>
  <c r="AB225" i="1"/>
  <c r="BE225" i="1"/>
  <c r="AF225" i="1"/>
  <c r="H244" i="1"/>
  <c r="BC244" i="1"/>
  <c r="AG244" i="1"/>
  <c r="AV258" i="1"/>
  <c r="AV254" i="1" s="1"/>
  <c r="AU258" i="1"/>
  <c r="AU254" i="1" s="1"/>
  <c r="BF258" i="1"/>
  <c r="BF254" i="1" s="1"/>
  <c r="BB258" i="1"/>
  <c r="BB254" i="1" s="1"/>
  <c r="AY258" i="1"/>
  <c r="AY254" i="1" s="1"/>
  <c r="AS258" i="1"/>
  <c r="AS254" i="1" s="1"/>
  <c r="AX258" i="1"/>
  <c r="AX254" i="1" s="1"/>
  <c r="AQ258" i="1"/>
  <c r="AQ254" i="1" s="1"/>
  <c r="X258" i="1"/>
  <c r="X254" i="1" s="1"/>
  <c r="AP258" i="1"/>
  <c r="AP254" i="1" s="1"/>
  <c r="AL258" i="1"/>
  <c r="AL254" i="1" s="1"/>
  <c r="AK258" i="1"/>
  <c r="AK254" i="1" s="1"/>
  <c r="V258" i="1"/>
  <c r="V254" i="1" s="1"/>
  <c r="AW258" i="1"/>
  <c r="AW254" i="1" s="1"/>
  <c r="AJ258" i="1"/>
  <c r="AJ254" i="1" s="1"/>
  <c r="N258" i="1"/>
  <c r="N254" i="1" s="1"/>
  <c r="AI258" i="1"/>
  <c r="AI254" i="1" s="1"/>
  <c r="AM258" i="1"/>
  <c r="AM254" i="1" s="1"/>
  <c r="AO258" i="1"/>
  <c r="AO254" i="1" s="1"/>
  <c r="AH258" i="1"/>
  <c r="AH254" i="1" s="1"/>
  <c r="AN258" i="1"/>
  <c r="AN254" i="1" s="1"/>
  <c r="J258" i="1"/>
  <c r="S269" i="1"/>
  <c r="Q269" i="1"/>
  <c r="AX285" i="1"/>
  <c r="AQ285" i="1"/>
  <c r="V285" i="1"/>
  <c r="X285" i="1"/>
  <c r="AP285" i="1"/>
  <c r="AJ285" i="1"/>
  <c r="AW285" i="1"/>
  <c r="N285" i="1"/>
  <c r="AI285" i="1"/>
  <c r="AV285" i="1"/>
  <c r="AO285" i="1"/>
  <c r="AH285" i="1"/>
  <c r="BF285" i="1"/>
  <c r="AU285" i="1"/>
  <c r="AN285" i="1"/>
  <c r="BB285" i="1"/>
  <c r="AM285" i="1"/>
  <c r="AZ285" i="1"/>
  <c r="AL285" i="1"/>
  <c r="AY285" i="1"/>
  <c r="AS285" i="1"/>
  <c r="AK285" i="1"/>
  <c r="J285" i="1"/>
  <c r="S237" i="1"/>
  <c r="Q237" i="1"/>
  <c r="E291" i="1"/>
  <c r="L291" i="1"/>
  <c r="AD291" i="1"/>
  <c r="R291" i="1"/>
  <c r="F303" i="1"/>
  <c r="AB303" i="1"/>
  <c r="BE303" i="1"/>
  <c r="AF303" i="1"/>
  <c r="I333" i="1"/>
  <c r="AC333" i="1"/>
  <c r="Z333" i="1"/>
  <c r="AX343" i="1"/>
  <c r="AQ343" i="1"/>
  <c r="V343" i="1"/>
  <c r="X343" i="1"/>
  <c r="AP343" i="1"/>
  <c r="AJ343" i="1"/>
  <c r="AW343" i="1"/>
  <c r="N343" i="1"/>
  <c r="AI343" i="1"/>
  <c r="AV343" i="1"/>
  <c r="AO343" i="1"/>
  <c r="AH343" i="1"/>
  <c r="BF343" i="1"/>
  <c r="AU343" i="1"/>
  <c r="AN343" i="1"/>
  <c r="BB343" i="1"/>
  <c r="AM343" i="1"/>
  <c r="AZ343" i="1"/>
  <c r="AL343" i="1"/>
  <c r="AK343" i="1"/>
  <c r="AY343" i="1"/>
  <c r="AS343" i="1"/>
  <c r="J343" i="1"/>
  <c r="S350" i="1"/>
  <c r="Q350" i="1"/>
  <c r="E360" i="1"/>
  <c r="L360" i="1"/>
  <c r="AD360" i="1"/>
  <c r="R360" i="1"/>
  <c r="F369" i="1"/>
  <c r="AB369" i="1"/>
  <c r="BE369" i="1"/>
  <c r="AF369" i="1"/>
  <c r="E269" i="1"/>
  <c r="L269" i="1"/>
  <c r="AD269" i="1"/>
  <c r="R269" i="1"/>
  <c r="E237" i="1"/>
  <c r="L237" i="1"/>
  <c r="AD237" i="1"/>
  <c r="R237" i="1"/>
  <c r="F291" i="1"/>
  <c r="AB291" i="1"/>
  <c r="BE291" i="1"/>
  <c r="AF291" i="1"/>
  <c r="AV333" i="1"/>
  <c r="AO333" i="1"/>
  <c r="AH333" i="1"/>
  <c r="BF333" i="1"/>
  <c r="AU333" i="1"/>
  <c r="AN333" i="1"/>
  <c r="BB333" i="1"/>
  <c r="AM333" i="1"/>
  <c r="AZ333" i="1"/>
  <c r="AL333" i="1"/>
  <c r="AY333" i="1"/>
  <c r="AS333" i="1"/>
  <c r="AK333" i="1"/>
  <c r="AX333" i="1"/>
  <c r="AQ333" i="1"/>
  <c r="V333" i="1"/>
  <c r="X333" i="1"/>
  <c r="AP333" i="1"/>
  <c r="AJ333" i="1"/>
  <c r="AW333" i="1"/>
  <c r="N333" i="1"/>
  <c r="AI333" i="1"/>
  <c r="J333" i="1"/>
  <c r="E350" i="1"/>
  <c r="L350" i="1"/>
  <c r="AD350" i="1"/>
  <c r="R350" i="1"/>
  <c r="F360" i="1"/>
  <c r="AB360" i="1"/>
  <c r="BE360" i="1"/>
  <c r="AF360" i="1"/>
  <c r="G369" i="1"/>
  <c r="AE369" i="1"/>
  <c r="W369" i="1"/>
  <c r="AE89" i="1"/>
  <c r="W89" i="1"/>
  <c r="BB89" i="1"/>
  <c r="I107" i="1"/>
  <c r="S124" i="1"/>
  <c r="Q124" i="1"/>
  <c r="V124" i="1"/>
  <c r="AQ124" i="1"/>
  <c r="AX124" i="1"/>
  <c r="F146" i="1"/>
  <c r="AB146" i="1"/>
  <c r="BE146" i="1"/>
  <c r="AF146" i="1"/>
  <c r="AL146" i="1"/>
  <c r="AZ146" i="1"/>
  <c r="S178" i="1"/>
  <c r="Q178" i="1"/>
  <c r="E194" i="1"/>
  <c r="L194" i="1"/>
  <c r="AD194" i="1"/>
  <c r="R194" i="1"/>
  <c r="G213" i="1"/>
  <c r="AE213" i="1"/>
  <c r="W213" i="1"/>
  <c r="H225" i="1"/>
  <c r="BC225" i="1"/>
  <c r="AG225" i="1"/>
  <c r="I244" i="1"/>
  <c r="AC244" i="1"/>
  <c r="Z244" i="1"/>
  <c r="E258" i="1"/>
  <c r="E254" i="1" s="1"/>
  <c r="L258" i="1"/>
  <c r="L254" i="1" s="1"/>
  <c r="AD258" i="1"/>
  <c r="AD254" i="1" s="1"/>
  <c r="R258" i="1"/>
  <c r="R254" i="1" s="1"/>
  <c r="F269" i="1"/>
  <c r="AB269" i="1"/>
  <c r="BE269" i="1"/>
  <c r="AF269" i="1"/>
  <c r="E285" i="1"/>
  <c r="L285" i="1"/>
  <c r="AD285" i="1"/>
  <c r="R285" i="1"/>
  <c r="F237" i="1"/>
  <c r="AB237" i="1"/>
  <c r="BE237" i="1"/>
  <c r="AF237" i="1"/>
  <c r="G291" i="1"/>
  <c r="AE291" i="1"/>
  <c r="W291" i="1"/>
  <c r="H303" i="1"/>
  <c r="BC303" i="1"/>
  <c r="AG303" i="1"/>
  <c r="C24" i="1"/>
  <c r="P25" i="1" s="1"/>
  <c r="AZ325" i="1"/>
  <c r="AL325" i="1"/>
  <c r="AY325" i="1"/>
  <c r="AS325" i="1"/>
  <c r="AK325" i="1"/>
  <c r="AX325" i="1"/>
  <c r="AQ325" i="1"/>
  <c r="V325" i="1"/>
  <c r="X325" i="1"/>
  <c r="AP325" i="1"/>
  <c r="AJ325" i="1"/>
  <c r="AW325" i="1"/>
  <c r="N325" i="1"/>
  <c r="AI325" i="1"/>
  <c r="AV325" i="1"/>
  <c r="AO325" i="1"/>
  <c r="AH325" i="1"/>
  <c r="BF325" i="1"/>
  <c r="AU325" i="1"/>
  <c r="AN325" i="1"/>
  <c r="BB325" i="1"/>
  <c r="AM325" i="1"/>
  <c r="J24" i="1"/>
  <c r="J325" i="1"/>
  <c r="S333" i="1"/>
  <c r="Q333" i="1"/>
  <c r="E343" i="1"/>
  <c r="L343" i="1"/>
  <c r="AD343" i="1"/>
  <c r="R343" i="1"/>
  <c r="F350" i="1"/>
  <c r="AB350" i="1"/>
  <c r="BE350" i="1"/>
  <c r="AF350" i="1"/>
  <c r="G360" i="1"/>
  <c r="AE360" i="1"/>
  <c r="W360" i="1"/>
  <c r="H369" i="1"/>
  <c r="BC369" i="1"/>
  <c r="AG369" i="1"/>
  <c r="Z381" i="1"/>
  <c r="AS124" i="1"/>
  <c r="AY124" i="1"/>
  <c r="G146" i="1"/>
  <c r="W146" i="1"/>
  <c r="AM146" i="1"/>
  <c r="BB146" i="1"/>
  <c r="E178" i="1"/>
  <c r="L178" i="1"/>
  <c r="AD178" i="1"/>
  <c r="R178" i="1"/>
  <c r="H213" i="1"/>
  <c r="BC213" i="1"/>
  <c r="AG213" i="1"/>
  <c r="BB244" i="1"/>
  <c r="AM244" i="1"/>
  <c r="AN244" i="1"/>
  <c r="AZ244" i="1"/>
  <c r="AL244" i="1"/>
  <c r="AV244" i="1"/>
  <c r="BF244" i="1"/>
  <c r="AY244" i="1"/>
  <c r="AS244" i="1"/>
  <c r="AK244" i="1"/>
  <c r="AX244" i="1"/>
  <c r="AQ244" i="1"/>
  <c r="V244" i="1"/>
  <c r="X244" i="1"/>
  <c r="AP244" i="1"/>
  <c r="AJ244" i="1"/>
  <c r="AH244" i="1"/>
  <c r="AU244" i="1"/>
  <c r="AW244" i="1"/>
  <c r="N244" i="1"/>
  <c r="AI244" i="1"/>
  <c r="AO244" i="1"/>
  <c r="J244" i="1"/>
  <c r="G269" i="1"/>
  <c r="AE269" i="1"/>
  <c r="W269" i="1"/>
  <c r="G237" i="1"/>
  <c r="AE237" i="1"/>
  <c r="W237" i="1"/>
  <c r="H291" i="1"/>
  <c r="BC291" i="1"/>
  <c r="AG291" i="1"/>
  <c r="T303" i="1"/>
  <c r="S24" i="1"/>
  <c r="S325" i="1"/>
  <c r="Q24" i="1"/>
  <c r="Q325" i="1"/>
  <c r="E333" i="1"/>
  <c r="L333" i="1"/>
  <c r="AD333" i="1"/>
  <c r="R333" i="1"/>
  <c r="G350" i="1"/>
  <c r="AE350" i="1"/>
  <c r="W350" i="1"/>
  <c r="H360" i="1"/>
  <c r="BC360" i="1"/>
  <c r="AG360" i="1"/>
  <c r="T369" i="1"/>
  <c r="I377" i="1"/>
  <c r="AC377" i="1"/>
  <c r="Z377" i="1"/>
  <c r="X381" i="1"/>
  <c r="AP381" i="1"/>
  <c r="AJ381" i="1"/>
  <c r="AW381" i="1"/>
  <c r="N381" i="1"/>
  <c r="AI381" i="1"/>
  <c r="AV381" i="1"/>
  <c r="AO381" i="1"/>
  <c r="AH381" i="1"/>
  <c r="BF381" i="1"/>
  <c r="AU381" i="1"/>
  <c r="AN381" i="1"/>
  <c r="BB381" i="1"/>
  <c r="AM381" i="1"/>
  <c r="AZ381" i="1"/>
  <c r="AL381" i="1"/>
  <c r="AY381" i="1"/>
  <c r="AS381" i="1"/>
  <c r="AK381" i="1"/>
  <c r="V381" i="1"/>
  <c r="AQ381" i="1"/>
  <c r="AX381" i="1"/>
  <c r="J381" i="1"/>
  <c r="AH89" i="1"/>
  <c r="AO89" i="1"/>
  <c r="AV89" i="1"/>
  <c r="S107" i="1"/>
  <c r="Q107" i="1"/>
  <c r="AQ107" i="1"/>
  <c r="AX107" i="1"/>
  <c r="F124" i="1"/>
  <c r="AB124" i="1"/>
  <c r="BE124" i="1"/>
  <c r="AF124" i="1"/>
  <c r="AL124" i="1"/>
  <c r="AZ124" i="1"/>
  <c r="G131" i="1"/>
  <c r="H146" i="1"/>
  <c r="BC146" i="1"/>
  <c r="AG146" i="1"/>
  <c r="AN146" i="1"/>
  <c r="AU146" i="1"/>
  <c r="BF146" i="1"/>
  <c r="AD164" i="1"/>
  <c r="R164" i="1"/>
  <c r="AK164" i="1"/>
  <c r="AS164" i="1"/>
  <c r="F178" i="1"/>
  <c r="AB178" i="1"/>
  <c r="BE178" i="1"/>
  <c r="AF178" i="1"/>
  <c r="G194" i="1"/>
  <c r="AE194" i="1"/>
  <c r="W194" i="1"/>
  <c r="T213" i="1"/>
  <c r="I225" i="1"/>
  <c r="AC225" i="1"/>
  <c r="Z225" i="1"/>
  <c r="S244" i="1"/>
  <c r="Q244" i="1"/>
  <c r="G258" i="1"/>
  <c r="G254" i="1" s="1"/>
  <c r="AE258" i="1"/>
  <c r="AE254" i="1" s="1"/>
  <c r="W258" i="1"/>
  <c r="W254" i="1" s="1"/>
  <c r="H269" i="1"/>
  <c r="BC269" i="1"/>
  <c r="AG269" i="1"/>
  <c r="G285" i="1"/>
  <c r="AE285" i="1"/>
  <c r="W285" i="1"/>
  <c r="H237" i="1"/>
  <c r="BC237" i="1"/>
  <c r="AG237" i="1"/>
  <c r="T291" i="1"/>
  <c r="I303" i="1"/>
  <c r="AC303" i="1"/>
  <c r="Z303" i="1"/>
  <c r="E325" i="1"/>
  <c r="L24" i="1"/>
  <c r="L325" i="1"/>
  <c r="AD24" i="1"/>
  <c r="AD325" i="1"/>
  <c r="R24" i="1"/>
  <c r="R325" i="1"/>
  <c r="F333" i="1"/>
  <c r="AB333" i="1"/>
  <c r="BE333" i="1"/>
  <c r="AF333" i="1"/>
  <c r="G343" i="1"/>
  <c r="AE343" i="1"/>
  <c r="W343" i="1"/>
  <c r="H350" i="1"/>
  <c r="BC350" i="1"/>
  <c r="AG350" i="1"/>
  <c r="T360" i="1"/>
  <c r="I369" i="1"/>
  <c r="AC369" i="1"/>
  <c r="Z369" i="1"/>
  <c r="BF377" i="1"/>
  <c r="AU377" i="1"/>
  <c r="AN377" i="1"/>
  <c r="BB377" i="1"/>
  <c r="AM377" i="1"/>
  <c r="AZ377" i="1"/>
  <c r="AL377" i="1"/>
  <c r="AY377" i="1"/>
  <c r="AS377" i="1"/>
  <c r="AK377" i="1"/>
  <c r="AX377" i="1"/>
  <c r="AQ377" i="1"/>
  <c r="V377" i="1"/>
  <c r="X377" i="1"/>
  <c r="AP377" i="1"/>
  <c r="AJ377" i="1"/>
  <c r="AW377" i="1"/>
  <c r="N377" i="1"/>
  <c r="AI377" i="1"/>
  <c r="AV377" i="1"/>
  <c r="AO377" i="1"/>
  <c r="AH377" i="1"/>
  <c r="J377" i="1"/>
  <c r="S381" i="1"/>
  <c r="Q381" i="1"/>
  <c r="G280" i="1"/>
  <c r="T280" i="1"/>
  <c r="E280" i="1"/>
  <c r="I280" i="1"/>
  <c r="BB280" i="1"/>
  <c r="AM280" i="1"/>
  <c r="W280" i="1"/>
  <c r="AE280" i="1"/>
  <c r="AZ280" i="1"/>
  <c r="AL280" i="1"/>
  <c r="AF280" i="1"/>
  <c r="BE280" i="1"/>
  <c r="AB280" i="1"/>
  <c r="AH280" i="1"/>
  <c r="AY280" i="1"/>
  <c r="AS280" i="1"/>
  <c r="AK280" i="1"/>
  <c r="R280" i="1"/>
  <c r="AD280" i="1"/>
  <c r="L280" i="1"/>
  <c r="N280" i="1"/>
  <c r="AC280" i="1"/>
  <c r="AX280" i="1"/>
  <c r="AQ280" i="1"/>
  <c r="V280" i="1"/>
  <c r="Q280" i="1"/>
  <c r="S280" i="1"/>
  <c r="AI280" i="1"/>
  <c r="X280" i="1"/>
  <c r="AP280" i="1"/>
  <c r="AJ280" i="1"/>
  <c r="AW280" i="1"/>
  <c r="Z280" i="1"/>
  <c r="AO280" i="1"/>
  <c r="BF280" i="1"/>
  <c r="AU280" i="1"/>
  <c r="AN280" i="1"/>
  <c r="AG280" i="1"/>
  <c r="BC280" i="1"/>
  <c r="AV280" i="1"/>
  <c r="J280" i="1"/>
  <c r="F280" i="1"/>
  <c r="T18" i="1"/>
  <c r="AL164" i="1"/>
  <c r="AZ164" i="1"/>
  <c r="AV164" i="1"/>
  <c r="AY164" i="1"/>
  <c r="AK58" i="1"/>
  <c r="AN76" i="1"/>
  <c r="AN14" i="1"/>
  <c r="AN131" i="1"/>
  <c r="AN4" i="1"/>
  <c r="R160" i="1"/>
  <c r="R18" i="1"/>
  <c r="F58" i="1"/>
  <c r="AB58" i="1"/>
  <c r="BE58" i="1"/>
  <c r="AF58" i="1"/>
  <c r="AL58" i="1"/>
  <c r="AZ58" i="1"/>
  <c r="H64" i="1"/>
  <c r="BC64" i="1"/>
  <c r="BC16" i="1"/>
  <c r="AG64" i="1"/>
  <c r="AN64" i="1"/>
  <c r="AN16" i="1"/>
  <c r="AU64" i="1"/>
  <c r="AU16" i="1"/>
  <c r="BF64" i="1"/>
  <c r="BF16" i="1"/>
  <c r="T76" i="1"/>
  <c r="AH76" i="1"/>
  <c r="AH14" i="1"/>
  <c r="AO76" i="1"/>
  <c r="AO14" i="1"/>
  <c r="AV76" i="1"/>
  <c r="AV14" i="1"/>
  <c r="J89" i="1"/>
  <c r="AJ89" i="1"/>
  <c r="AP89" i="1"/>
  <c r="X89" i="1"/>
  <c r="E93" i="1"/>
  <c r="L93" i="1"/>
  <c r="AD93" i="1"/>
  <c r="R93" i="1"/>
  <c r="AK93" i="1"/>
  <c r="AS93" i="1"/>
  <c r="AY93" i="1"/>
  <c r="F107" i="1"/>
  <c r="AB107" i="1"/>
  <c r="BE107" i="1"/>
  <c r="AF107" i="1"/>
  <c r="AL107" i="1"/>
  <c r="AZ107" i="1"/>
  <c r="H124" i="1"/>
  <c r="BC124" i="1"/>
  <c r="AG124" i="1"/>
  <c r="AN124" i="1"/>
  <c r="AU124" i="1"/>
  <c r="BF124" i="1"/>
  <c r="T131" i="1"/>
  <c r="AH131" i="1"/>
  <c r="AH4" i="1"/>
  <c r="AV131" i="1"/>
  <c r="AV4" i="1"/>
  <c r="I146" i="1"/>
  <c r="AC146" i="1"/>
  <c r="Z146" i="1"/>
  <c r="AI146" i="1"/>
  <c r="N146" i="1"/>
  <c r="AW146" i="1"/>
  <c r="BE160" i="1"/>
  <c r="BE18" i="1"/>
  <c r="AF160" i="1"/>
  <c r="AF18" i="1"/>
  <c r="AL160" i="1"/>
  <c r="AL18" i="1"/>
  <c r="AZ160" i="1"/>
  <c r="AZ18" i="1"/>
  <c r="G164" i="1"/>
  <c r="AE164" i="1"/>
  <c r="W164" i="1"/>
  <c r="AM164" i="1"/>
  <c r="BB164" i="1"/>
  <c r="AE24" i="1"/>
  <c r="W24" i="1"/>
  <c r="AM24" i="1"/>
  <c r="BB24" i="1"/>
  <c r="I18" i="1"/>
  <c r="AY58" i="1"/>
  <c r="W64" i="1"/>
  <c r="W16" i="1"/>
  <c r="BC76" i="1"/>
  <c r="BC14" i="1"/>
  <c r="BF76" i="1"/>
  <c r="BF14" i="1"/>
  <c r="BF131" i="1"/>
  <c r="BF4" i="1"/>
  <c r="G58" i="1"/>
  <c r="AE58" i="1"/>
  <c r="W58" i="1"/>
  <c r="AM58" i="1"/>
  <c r="BB58" i="1"/>
  <c r="T64" i="1"/>
  <c r="AH64" i="1"/>
  <c r="AH16" i="1"/>
  <c r="AO64" i="1"/>
  <c r="AO16" i="1"/>
  <c r="AV64" i="1"/>
  <c r="AV16" i="1"/>
  <c r="I76" i="1"/>
  <c r="AC76" i="1"/>
  <c r="AC14" i="1"/>
  <c r="Z76" i="1"/>
  <c r="Z14" i="1"/>
  <c r="AI76" i="1"/>
  <c r="AI14" i="1"/>
  <c r="N76" i="1"/>
  <c r="N14" i="1"/>
  <c r="AW76" i="1"/>
  <c r="AW14" i="1"/>
  <c r="F93" i="1"/>
  <c r="AB93" i="1"/>
  <c r="BE93" i="1"/>
  <c r="AF93" i="1"/>
  <c r="AL93" i="1"/>
  <c r="AZ93" i="1"/>
  <c r="G107" i="1"/>
  <c r="AE107" i="1"/>
  <c r="W107" i="1"/>
  <c r="AM107" i="1"/>
  <c r="BB107" i="1"/>
  <c r="T124" i="1"/>
  <c r="AH124" i="1"/>
  <c r="AO124" i="1"/>
  <c r="AV124" i="1"/>
  <c r="I131" i="1"/>
  <c r="AC131" i="1"/>
  <c r="Z131" i="1"/>
  <c r="Z4" i="1"/>
  <c r="AI131" i="1"/>
  <c r="AI4" i="1"/>
  <c r="AW131" i="1"/>
  <c r="AW4" i="1"/>
  <c r="J146" i="1"/>
  <c r="AJ146" i="1"/>
  <c r="AP146" i="1"/>
  <c r="X146" i="1"/>
  <c r="AE160" i="1"/>
  <c r="AE18" i="1"/>
  <c r="W160" i="1"/>
  <c r="W18" i="1"/>
  <c r="AM160" i="1"/>
  <c r="AM18" i="1"/>
  <c r="BB160" i="1"/>
  <c r="BB18" i="1"/>
  <c r="H164" i="1"/>
  <c r="BC164" i="1"/>
  <c r="AG164" i="1"/>
  <c r="AN164" i="1"/>
  <c r="AU164" i="1"/>
  <c r="BF164" i="1"/>
  <c r="BB64" i="1"/>
  <c r="BB16" i="1"/>
  <c r="AD107" i="1"/>
  <c r="L160" i="1"/>
  <c r="L18" i="1"/>
  <c r="AY160" i="1"/>
  <c r="AY18" i="1"/>
  <c r="BC58" i="1"/>
  <c r="AG58" i="1"/>
  <c r="AC64" i="1"/>
  <c r="AC16" i="1"/>
  <c r="AI64" i="1"/>
  <c r="AI16" i="1"/>
  <c r="N64" i="1"/>
  <c r="N16" i="1"/>
  <c r="AW64" i="1"/>
  <c r="AW16" i="1"/>
  <c r="J76" i="1"/>
  <c r="AJ76" i="1"/>
  <c r="AJ14" i="1"/>
  <c r="AP76" i="1"/>
  <c r="AP14" i="1"/>
  <c r="X76" i="1"/>
  <c r="X14" i="1"/>
  <c r="G93" i="1"/>
  <c r="AE93" i="1"/>
  <c r="W93" i="1"/>
  <c r="AM93" i="1"/>
  <c r="BB93" i="1"/>
  <c r="AN107" i="1"/>
  <c r="BF107" i="1"/>
  <c r="C4" i="1"/>
  <c r="P5" i="1" s="1"/>
  <c r="J131" i="1"/>
  <c r="AJ131" i="1"/>
  <c r="AJ4" i="1"/>
  <c r="X131" i="1"/>
  <c r="X4" i="1"/>
  <c r="AG160" i="1"/>
  <c r="AG18" i="1"/>
  <c r="AN160" i="1"/>
  <c r="AN18" i="1"/>
  <c r="AU160" i="1"/>
  <c r="AU18" i="1"/>
  <c r="AU19" i="1" s="1"/>
  <c r="BF160" i="1"/>
  <c r="BF18" i="1"/>
  <c r="J16" i="1"/>
  <c r="AS58" i="1"/>
  <c r="AG76" i="1"/>
  <c r="AG14" i="1"/>
  <c r="AN58" i="1"/>
  <c r="AU58" i="1"/>
  <c r="BF58" i="1"/>
  <c r="Z64" i="1"/>
  <c r="Z16" i="1"/>
  <c r="T58" i="1"/>
  <c r="AH58" i="1"/>
  <c r="AO58" i="1"/>
  <c r="AV58" i="1"/>
  <c r="J64" i="1"/>
  <c r="AJ64" i="1"/>
  <c r="AJ16" i="1"/>
  <c r="AP64" i="1"/>
  <c r="AP16" i="1"/>
  <c r="X64" i="1"/>
  <c r="X16" i="1"/>
  <c r="S14" i="1"/>
  <c r="S76" i="1"/>
  <c r="Q14" i="1"/>
  <c r="Q76" i="1"/>
  <c r="V76" i="1"/>
  <c r="V14" i="1"/>
  <c r="AQ76" i="1"/>
  <c r="AQ14" i="1"/>
  <c r="AX76" i="1"/>
  <c r="AX14" i="1"/>
  <c r="AZ89" i="1"/>
  <c r="H93" i="1"/>
  <c r="BC93" i="1"/>
  <c r="AG93" i="1"/>
  <c r="AN93" i="1"/>
  <c r="AU93" i="1"/>
  <c r="BF93" i="1"/>
  <c r="T107" i="1"/>
  <c r="AH107" i="1"/>
  <c r="AO107" i="1"/>
  <c r="AV107" i="1"/>
  <c r="J124" i="1"/>
  <c r="AJ124" i="1"/>
  <c r="AP124" i="1"/>
  <c r="X124" i="1"/>
  <c r="S131" i="1"/>
  <c r="S4" i="1"/>
  <c r="AQ131" i="1"/>
  <c r="AQ4" i="1"/>
  <c r="AX131" i="1"/>
  <c r="AX4" i="1"/>
  <c r="E146" i="1"/>
  <c r="AD146" i="1"/>
  <c r="R146" i="1"/>
  <c r="AK146" i="1"/>
  <c r="AY146" i="1"/>
  <c r="AH160" i="1"/>
  <c r="AH18" i="1"/>
  <c r="AO160" i="1"/>
  <c r="AO18" i="1"/>
  <c r="AV160" i="1"/>
  <c r="AV18" i="1"/>
  <c r="I164" i="1"/>
  <c r="AC164" i="1"/>
  <c r="Z164" i="1"/>
  <c r="AI164" i="1"/>
  <c r="N164" i="1"/>
  <c r="AW164" i="1"/>
  <c r="Z24" i="1"/>
  <c r="AI24" i="1"/>
  <c r="N24" i="1"/>
  <c r="AW24" i="1"/>
  <c r="E18" i="1"/>
  <c r="R58" i="1"/>
  <c r="AM64" i="1"/>
  <c r="AM16" i="1"/>
  <c r="AU76" i="1"/>
  <c r="AU14" i="1"/>
  <c r="AD160" i="1"/>
  <c r="AD18" i="1"/>
  <c r="AC58" i="1"/>
  <c r="AI58" i="1"/>
  <c r="N58" i="1"/>
  <c r="AW58" i="1"/>
  <c r="S64" i="1"/>
  <c r="S16" i="1"/>
  <c r="Q64" i="1"/>
  <c r="Q16" i="1"/>
  <c r="V16" i="1"/>
  <c r="V64" i="1"/>
  <c r="AQ64" i="1"/>
  <c r="AQ16" i="1"/>
  <c r="AX64" i="1"/>
  <c r="AX16" i="1"/>
  <c r="E76" i="1"/>
  <c r="L14" i="1"/>
  <c r="L76" i="1"/>
  <c r="AD76" i="1"/>
  <c r="AD14" i="1"/>
  <c r="R76" i="1"/>
  <c r="R14" i="1"/>
  <c r="AK76" i="1"/>
  <c r="AK14" i="1"/>
  <c r="AS76" i="1"/>
  <c r="AS14" i="1"/>
  <c r="AY76" i="1"/>
  <c r="AY14" i="1"/>
  <c r="AM14" i="1"/>
  <c r="AM89" i="1"/>
  <c r="T93" i="1"/>
  <c r="AH93" i="1"/>
  <c r="AO93" i="1"/>
  <c r="AV93" i="1"/>
  <c r="AC107" i="1"/>
  <c r="Z107" i="1"/>
  <c r="AI107" i="1"/>
  <c r="N107" i="1"/>
  <c r="AW107" i="1"/>
  <c r="E131" i="1"/>
  <c r="L131" i="1"/>
  <c r="AD131" i="1"/>
  <c r="AD4" i="1"/>
  <c r="R131" i="1"/>
  <c r="R4" i="1"/>
  <c r="AK131" i="1"/>
  <c r="AK4" i="1"/>
  <c r="AS131" i="1"/>
  <c r="AS4" i="1"/>
  <c r="AY131" i="1"/>
  <c r="AY4" i="1"/>
  <c r="AC160" i="1"/>
  <c r="AC18" i="1"/>
  <c r="Z160" i="1"/>
  <c r="Z18" i="1"/>
  <c r="Z19" i="1" s="1"/>
  <c r="AI160" i="1"/>
  <c r="AI18" i="1"/>
  <c r="N160" i="1"/>
  <c r="N18" i="1"/>
  <c r="AW160" i="1"/>
  <c r="AW18" i="1"/>
  <c r="J164" i="1"/>
  <c r="AJ164" i="1"/>
  <c r="AP164" i="1"/>
  <c r="X164" i="1"/>
  <c r="AE16" i="1"/>
  <c r="F18" i="1"/>
  <c r="AD58" i="1"/>
  <c r="AG131" i="1"/>
  <c r="AG4" i="1"/>
  <c r="AK160" i="1"/>
  <c r="AK18" i="1"/>
  <c r="Z58" i="1"/>
  <c r="J58" i="1"/>
  <c r="AJ58" i="1"/>
  <c r="AP58" i="1"/>
  <c r="X58" i="1"/>
  <c r="AD64" i="1"/>
  <c r="AD16" i="1"/>
  <c r="R16" i="1"/>
  <c r="R64" i="1"/>
  <c r="AK16" i="1"/>
  <c r="AK64" i="1"/>
  <c r="AS64" i="1"/>
  <c r="AS16" i="1"/>
  <c r="AY64" i="1"/>
  <c r="AY16" i="1"/>
  <c r="F76" i="1"/>
  <c r="AB14" i="1"/>
  <c r="AB76" i="1"/>
  <c r="BE76" i="1"/>
  <c r="BE14" i="1"/>
  <c r="AF76" i="1"/>
  <c r="AF14" i="1"/>
  <c r="AL14" i="1"/>
  <c r="AL76" i="1"/>
  <c r="AZ76" i="1"/>
  <c r="AZ14" i="1"/>
  <c r="I93" i="1"/>
  <c r="AC93" i="1"/>
  <c r="Z93" i="1"/>
  <c r="AI93" i="1"/>
  <c r="N93" i="1"/>
  <c r="AW93" i="1"/>
  <c r="J107" i="1"/>
  <c r="AJ107" i="1"/>
  <c r="AP107" i="1"/>
  <c r="X107" i="1"/>
  <c r="F131" i="1"/>
  <c r="AB131" i="1"/>
  <c r="BE131" i="1"/>
  <c r="BE4" i="1"/>
  <c r="AF131" i="1"/>
  <c r="AF4" i="1"/>
  <c r="AL131" i="1"/>
  <c r="AL4" i="1"/>
  <c r="AZ131" i="1"/>
  <c r="AZ4" i="1"/>
  <c r="AE146" i="1"/>
  <c r="J160" i="1"/>
  <c r="J18" i="1"/>
  <c r="AJ160" i="1"/>
  <c r="AJ18" i="1"/>
  <c r="AP160" i="1"/>
  <c r="AP18" i="1"/>
  <c r="X160" i="1"/>
  <c r="X18" i="1"/>
  <c r="S164" i="1"/>
  <c r="Q164" i="1"/>
  <c r="V164" i="1"/>
  <c r="AQ164" i="1"/>
  <c r="AX164" i="1"/>
  <c r="AG16" i="1"/>
  <c r="G18" i="1"/>
  <c r="AU131" i="1"/>
  <c r="AU4" i="1"/>
  <c r="AS160" i="1"/>
  <c r="AS18" i="1"/>
  <c r="S58" i="1"/>
  <c r="AQ58" i="1"/>
  <c r="AX58" i="1"/>
  <c r="AB64" i="1"/>
  <c r="AB16" i="1"/>
  <c r="BE64" i="1"/>
  <c r="BE16" i="1"/>
  <c r="AF64" i="1"/>
  <c r="AF16" i="1"/>
  <c r="AL64" i="1"/>
  <c r="AL16" i="1"/>
  <c r="AZ64" i="1"/>
  <c r="AZ16" i="1"/>
  <c r="AE76" i="1"/>
  <c r="AE14" i="1"/>
  <c r="W76" i="1"/>
  <c r="W14" i="1"/>
  <c r="AM76" i="1"/>
  <c r="BB76" i="1"/>
  <c r="BB14" i="1"/>
  <c r="J93" i="1"/>
  <c r="AJ93" i="1"/>
  <c r="AP93" i="1"/>
  <c r="X93" i="1"/>
  <c r="V107" i="1"/>
  <c r="W131" i="1"/>
  <c r="W4" i="1"/>
  <c r="AM131" i="1"/>
  <c r="AM4" i="1"/>
  <c r="BB131" i="1"/>
  <c r="BB4" i="1"/>
  <c r="S160" i="1"/>
  <c r="S18" i="1"/>
  <c r="Q160" i="1"/>
  <c r="Q18" i="1"/>
  <c r="Q19" i="1" s="1"/>
  <c r="V160" i="1"/>
  <c r="V18" i="1"/>
  <c r="AQ160" i="1"/>
  <c r="AQ18" i="1"/>
  <c r="AX160" i="1"/>
  <c r="AX18" i="1"/>
  <c r="H18" i="1"/>
  <c r="L146" i="1"/>
  <c r="AS146" i="1"/>
  <c r="AQ146" i="1"/>
  <c r="AE131" i="1"/>
  <c r="AE4" i="1"/>
  <c r="AO131" i="1"/>
  <c r="AO4" i="1"/>
  <c r="AP131" i="1"/>
  <c r="AP4" i="1"/>
  <c r="Q131" i="1"/>
  <c r="Q4" i="1"/>
  <c r="N131" i="1"/>
  <c r="N4" i="1"/>
  <c r="V131" i="1"/>
  <c r="V4" i="1"/>
  <c r="G14" i="1"/>
  <c r="J14" i="1"/>
  <c r="H14" i="1"/>
  <c r="I14" i="1"/>
  <c r="T14" i="1"/>
  <c r="F14" i="1"/>
  <c r="E14" i="1"/>
  <c r="L16" i="1"/>
  <c r="T16" i="1"/>
  <c r="H16" i="1"/>
  <c r="F16" i="1"/>
  <c r="E16" i="1"/>
  <c r="I16" i="1"/>
  <c r="G16" i="1"/>
  <c r="I24" i="1"/>
  <c r="T24" i="1"/>
  <c r="H24" i="1"/>
  <c r="G24" i="1"/>
  <c r="F24" i="1"/>
  <c r="D24" i="1"/>
  <c r="E24" i="1"/>
  <c r="J4" i="1"/>
  <c r="AC24" i="1"/>
  <c r="AC4" i="1"/>
  <c r="BC4" i="1"/>
  <c r="BC18" i="1"/>
  <c r="D18" i="1"/>
  <c r="D4" i="1"/>
  <c r="AB4" i="1"/>
  <c r="AB18" i="1"/>
  <c r="I4" i="1"/>
  <c r="T4" i="1"/>
  <c r="L4" i="1"/>
  <c r="H4" i="1"/>
  <c r="G4" i="1"/>
  <c r="E4" i="1"/>
  <c r="F4" i="1"/>
  <c r="D16" i="1"/>
  <c r="D14" i="1"/>
  <c r="D10" i="1"/>
  <c r="C14" i="1"/>
  <c r="P15" i="1" s="1"/>
  <c r="BH359" i="1"/>
  <c r="BH324" i="1"/>
  <c r="BH342" i="1"/>
  <c r="BH380" i="1"/>
  <c r="BH290" i="1"/>
  <c r="BH310" i="1"/>
  <c r="BH368" i="1"/>
  <c r="BH376" i="1"/>
  <c r="BH349" i="1"/>
  <c r="BH332" i="1"/>
  <c r="BH302" i="1"/>
  <c r="BH236" i="1"/>
  <c r="BH177" i="1"/>
  <c r="BH92" i="1"/>
  <c r="BH123" i="1"/>
  <c r="BH145" i="1"/>
  <c r="BH193" i="1"/>
  <c r="BH268" i="1"/>
  <c r="BH243" i="1"/>
  <c r="BH275" i="1"/>
  <c r="BH212" i="1"/>
  <c r="BH284" i="1"/>
  <c r="BH279" i="1"/>
  <c r="BH257" i="1"/>
  <c r="BH224" i="1"/>
  <c r="BH163" i="1"/>
  <c r="BH159" i="1"/>
  <c r="BH130" i="1"/>
  <c r="BH106" i="1"/>
  <c r="BH88" i="1"/>
  <c r="BH57" i="1"/>
  <c r="BH75" i="1"/>
  <c r="BH63" i="1"/>
  <c r="B48" i="1"/>
  <c r="AB19" i="1" l="1"/>
  <c r="AI19" i="1"/>
  <c r="AD19" i="1"/>
  <c r="BF19" i="1"/>
  <c r="AX19" i="1"/>
  <c r="AH19" i="1"/>
  <c r="AY19" i="1"/>
  <c r="R17" i="1"/>
  <c r="BE17" i="1"/>
  <c r="AH17" i="1"/>
  <c r="AE17" i="1"/>
  <c r="G17" i="1"/>
  <c r="AZ17" i="1"/>
  <c r="AP17" i="1"/>
  <c r="AS19" i="1"/>
  <c r="AP19" i="1"/>
  <c r="AL19" i="1"/>
  <c r="BC19" i="1"/>
  <c r="H19" i="1"/>
  <c r="N19" i="1"/>
  <c r="AO19" i="1"/>
  <c r="AG19" i="1"/>
  <c r="AJ19" i="1"/>
  <c r="AK19" i="1"/>
  <c r="AM19" i="1"/>
  <c r="AF19" i="1"/>
  <c r="T19" i="1"/>
  <c r="AQ19" i="1"/>
  <c r="S19" i="1"/>
  <c r="W19" i="1"/>
  <c r="AZ19" i="1"/>
  <c r="BE19" i="1"/>
  <c r="R19" i="1"/>
  <c r="V19" i="1"/>
  <c r="G19" i="1"/>
  <c r="X19" i="1"/>
  <c r="BB19" i="1"/>
  <c r="AE19" i="1"/>
  <c r="F19" i="1"/>
  <c r="AW19" i="1"/>
  <c r="AC19" i="1"/>
  <c r="AV19" i="1"/>
  <c r="AN19" i="1"/>
  <c r="L19" i="1"/>
  <c r="J19" i="1"/>
  <c r="U19" i="1"/>
  <c r="K19" i="1"/>
  <c r="K21" i="1"/>
  <c r="U21" i="1"/>
  <c r="K23" i="1"/>
  <c r="U23" i="1"/>
  <c r="K5" i="1"/>
  <c r="U5" i="1"/>
  <c r="U15" i="1"/>
  <c r="K15" i="1"/>
  <c r="U17" i="1"/>
  <c r="K17" i="1"/>
  <c r="K25" i="1"/>
  <c r="U25" i="1"/>
  <c r="I19" i="1"/>
  <c r="AW17" i="1"/>
  <c r="AU17" i="1"/>
  <c r="AS17" i="1"/>
  <c r="F17" i="1"/>
  <c r="AY17" i="1"/>
  <c r="AD17" i="1"/>
  <c r="AQ17" i="1"/>
  <c r="AM17" i="1"/>
  <c r="AC17" i="1"/>
  <c r="BF17" i="1"/>
  <c r="I17" i="1"/>
  <c r="AB17" i="1"/>
  <c r="AJ17" i="1"/>
  <c r="J17" i="1"/>
  <c r="BC17" i="1"/>
  <c r="H17" i="1"/>
  <c r="AL17" i="1"/>
  <c r="V17" i="1"/>
  <c r="BB17" i="1"/>
  <c r="AV17" i="1"/>
  <c r="W17" i="1"/>
  <c r="T17" i="1"/>
  <c r="Q17" i="1"/>
  <c r="N17" i="1"/>
  <c r="AN17" i="1"/>
  <c r="L17" i="1"/>
  <c r="AF17" i="1"/>
  <c r="AK17" i="1"/>
  <c r="X17" i="1"/>
  <c r="AO17" i="1"/>
  <c r="AG17" i="1"/>
  <c r="AX17" i="1"/>
  <c r="S17" i="1"/>
  <c r="Z17" i="1"/>
  <c r="AI17" i="1"/>
  <c r="G25" i="1"/>
  <c r="BH253" i="1"/>
  <c r="J254" i="1"/>
  <c r="AC25" i="1"/>
  <c r="T25" i="1"/>
  <c r="N25" i="1"/>
  <c r="H25" i="1"/>
  <c r="I25" i="1"/>
  <c r="BF15" i="1"/>
  <c r="Z25" i="1"/>
  <c r="AG25" i="1"/>
  <c r="F25" i="1"/>
  <c r="W25" i="1"/>
  <c r="J23" i="1"/>
  <c r="V23" i="1"/>
  <c r="AI23" i="1"/>
  <c r="AQ5" i="1"/>
  <c r="AN23" i="1"/>
  <c r="Z23" i="1"/>
  <c r="H5" i="1"/>
  <c r="AB5" i="1"/>
  <c r="H15" i="1"/>
  <c r="AB15" i="1"/>
  <c r="BF23" i="1"/>
  <c r="AG5" i="1"/>
  <c r="AY15" i="1"/>
  <c r="AD15" i="1"/>
  <c r="BC23" i="1"/>
  <c r="N15" i="1"/>
  <c r="AU25" i="1"/>
  <c r="AZ25" i="1"/>
  <c r="AK25" i="1"/>
  <c r="F5" i="1"/>
  <c r="L5" i="1"/>
  <c r="AC5" i="1"/>
  <c r="J15" i="1"/>
  <c r="Q5" i="1"/>
  <c r="AO5" i="1"/>
  <c r="W5" i="1"/>
  <c r="AE15" i="1"/>
  <c r="AX23" i="1"/>
  <c r="AL5" i="1"/>
  <c r="AS5" i="1"/>
  <c r="BE23" i="1"/>
  <c r="AJ5" i="1"/>
  <c r="BB25" i="1"/>
  <c r="AO15" i="1"/>
  <c r="AL23" i="1"/>
  <c r="AK23" i="1"/>
  <c r="L25" i="1"/>
  <c r="BE25" i="1"/>
  <c r="AN25" i="1"/>
  <c r="AX25" i="1"/>
  <c r="AJ25" i="1"/>
  <c r="F23" i="1"/>
  <c r="L23" i="1"/>
  <c r="G15" i="1"/>
  <c r="Q23" i="1"/>
  <c r="AO23" i="1"/>
  <c r="BB15" i="1"/>
  <c r="AL15" i="1"/>
  <c r="X23" i="1"/>
  <c r="AD23" i="1"/>
  <c r="AS15" i="1"/>
  <c r="AC23" i="1"/>
  <c r="R23" i="1"/>
  <c r="AX15" i="1"/>
  <c r="AH23" i="1"/>
  <c r="AS23" i="1"/>
  <c r="X15" i="1"/>
  <c r="AW5" i="1"/>
  <c r="AI15" i="1"/>
  <c r="BC15" i="1"/>
  <c r="BC25" i="1"/>
  <c r="AA19" i="1"/>
  <c r="O19" i="1"/>
  <c r="Y19" i="1"/>
  <c r="M19" i="1"/>
  <c r="AR19" i="1"/>
  <c r="BA19" i="1"/>
  <c r="BD19" i="1"/>
  <c r="AT19" i="1"/>
  <c r="AV25" i="1"/>
  <c r="AL25" i="1"/>
  <c r="AQ25" i="1"/>
  <c r="AT23" i="1"/>
  <c r="AA23" i="1"/>
  <c r="Y23" i="1"/>
  <c r="BA23" i="1"/>
  <c r="AR23" i="1"/>
  <c r="O23" i="1"/>
  <c r="BD23" i="1"/>
  <c r="M23" i="1"/>
  <c r="T23" i="1"/>
  <c r="J5" i="1"/>
  <c r="V5" i="1"/>
  <c r="BB5" i="1"/>
  <c r="AQ23" i="1"/>
  <c r="AU5" i="1"/>
  <c r="AF5" i="1"/>
  <c r="AF15" i="1"/>
  <c r="AK5" i="1"/>
  <c r="L15" i="1"/>
  <c r="Q15" i="1"/>
  <c r="BB23" i="1"/>
  <c r="AM25" i="1"/>
  <c r="AH15" i="1"/>
  <c r="AF23" i="1"/>
  <c r="AN5" i="1"/>
  <c r="Q25" i="1"/>
  <c r="J25" i="1"/>
  <c r="AB25" i="1"/>
  <c r="AO25" i="1"/>
  <c r="V25" i="1"/>
  <c r="T5" i="1"/>
  <c r="BD25" i="1"/>
  <c r="AA25" i="1"/>
  <c r="AR25" i="1"/>
  <c r="O25" i="1"/>
  <c r="AT25" i="1"/>
  <c r="Y25" i="1"/>
  <c r="M25" i="1"/>
  <c r="BA25" i="1"/>
  <c r="AH25" i="1"/>
  <c r="AR5" i="1"/>
  <c r="AA5" i="1"/>
  <c r="BD5" i="1"/>
  <c r="BA5" i="1"/>
  <c r="O5" i="1"/>
  <c r="AT5" i="1"/>
  <c r="M5" i="1"/>
  <c r="Y5" i="1"/>
  <c r="AE5" i="1"/>
  <c r="G5" i="1"/>
  <c r="I5" i="1"/>
  <c r="F15" i="1"/>
  <c r="AE23" i="1"/>
  <c r="AZ5" i="1"/>
  <c r="BE5" i="1"/>
  <c r="AZ15" i="1"/>
  <c r="BE15" i="1"/>
  <c r="AJ23" i="1"/>
  <c r="O21" i="1"/>
  <c r="AA21" i="1"/>
  <c r="Y21" i="1"/>
  <c r="AT21" i="1"/>
  <c r="BA21" i="1"/>
  <c r="M21" i="1"/>
  <c r="BD21" i="1"/>
  <c r="AR21" i="1"/>
  <c r="R5" i="1"/>
  <c r="AW23" i="1"/>
  <c r="AW25" i="1"/>
  <c r="S15" i="1"/>
  <c r="AE25" i="1"/>
  <c r="AV5" i="1"/>
  <c r="AZ23" i="1"/>
  <c r="AN15" i="1"/>
  <c r="R25" i="1"/>
  <c r="S25" i="1"/>
  <c r="BA17" i="1"/>
  <c r="AA17" i="1"/>
  <c r="AT17" i="1"/>
  <c r="O17" i="1"/>
  <c r="BD17" i="1"/>
  <c r="M17" i="1"/>
  <c r="AR17" i="1"/>
  <c r="Y17" i="1"/>
  <c r="AR15" i="1"/>
  <c r="AA15" i="1"/>
  <c r="Y15" i="1"/>
  <c r="M15" i="1"/>
  <c r="O15" i="1"/>
  <c r="AT15" i="1"/>
  <c r="BD15" i="1"/>
  <c r="BA15" i="1"/>
  <c r="S5" i="1"/>
  <c r="AG15" i="1"/>
  <c r="AI5" i="1"/>
  <c r="Z15" i="1"/>
  <c r="G23" i="1"/>
  <c r="I23" i="1"/>
  <c r="BC5" i="1"/>
  <c r="T15" i="1"/>
  <c r="N5" i="1"/>
  <c r="AP23" i="1"/>
  <c r="W23" i="1"/>
  <c r="R15" i="1"/>
  <c r="AU15" i="1"/>
  <c r="AX5" i="1"/>
  <c r="V15" i="1"/>
  <c r="AU23" i="1"/>
  <c r="AJ15" i="1"/>
  <c r="AG23" i="1"/>
  <c r="Z5" i="1"/>
  <c r="AW15" i="1"/>
  <c r="AC15" i="1"/>
  <c r="BF5" i="1"/>
  <c r="AY23" i="1"/>
  <c r="AB23" i="1"/>
  <c r="AY25" i="1"/>
  <c r="AK15" i="1"/>
  <c r="AQ15" i="1"/>
  <c r="AP15" i="1"/>
  <c r="H23" i="1"/>
  <c r="I15" i="1"/>
  <c r="N23" i="1"/>
  <c r="AP5" i="1"/>
  <c r="AM5" i="1"/>
  <c r="W15" i="1"/>
  <c r="S23" i="1"/>
  <c r="AY5" i="1"/>
  <c r="AD5" i="1"/>
  <c r="AM15" i="1"/>
  <c r="AI25" i="1"/>
  <c r="AV23" i="1"/>
  <c r="X5" i="1"/>
  <c r="AM23" i="1"/>
  <c r="AH5" i="1"/>
  <c r="AV15" i="1"/>
  <c r="AD25" i="1"/>
  <c r="AF25" i="1"/>
  <c r="BF25" i="1"/>
  <c r="AS25" i="1"/>
  <c r="X25" i="1"/>
  <c r="AP25" i="1"/>
  <c r="E17" i="1"/>
  <c r="E19" i="1"/>
  <c r="E25" i="1"/>
  <c r="E5" i="1"/>
  <c r="E15" i="1"/>
  <c r="E23" i="1"/>
  <c r="BF33" i="1"/>
  <c r="BF10" i="1" s="1"/>
  <c r="BB33" i="1"/>
  <c r="BB10" i="1" s="1"/>
  <c r="AZ33" i="1"/>
  <c r="AY33" i="1"/>
  <c r="AX33" i="1"/>
  <c r="AX10" i="1" s="1"/>
  <c r="X33" i="1"/>
  <c r="AW33" i="1"/>
  <c r="AW10" i="1" s="1"/>
  <c r="AV33" i="1"/>
  <c r="AU33" i="1"/>
  <c r="AS33" i="1"/>
  <c r="AS10" i="1" s="1"/>
  <c r="AQ33" i="1"/>
  <c r="AQ10" i="1" s="1"/>
  <c r="AP33" i="1"/>
  <c r="N33" i="1"/>
  <c r="N10" i="1" s="1"/>
  <c r="AO33" i="1"/>
  <c r="AO10" i="1" s="1"/>
  <c r="BF27" i="1"/>
  <c r="BB27" i="1"/>
  <c r="AZ27" i="1"/>
  <c r="AY27" i="1"/>
  <c r="AX27" i="1"/>
  <c r="X27" i="1"/>
  <c r="AW27" i="1"/>
  <c r="AV27" i="1"/>
  <c r="AU27" i="1"/>
  <c r="AS27" i="1"/>
  <c r="AQ27" i="1"/>
  <c r="AP27" i="1"/>
  <c r="N27" i="1"/>
  <c r="AO27" i="1"/>
  <c r="AO2" i="1" l="1"/>
  <c r="AX2" i="1"/>
  <c r="AS2" i="1"/>
  <c r="AQ12" i="1"/>
  <c r="AQ2" i="1"/>
  <c r="AY10" i="1"/>
  <c r="AZ12" i="1"/>
  <c r="AZ2" i="1"/>
  <c r="BB12" i="1"/>
  <c r="BB2" i="1"/>
  <c r="BF12" i="1"/>
  <c r="BF2" i="1"/>
  <c r="X12" i="1"/>
  <c r="X2" i="1"/>
  <c r="AU10" i="1"/>
  <c r="AV12" i="1"/>
  <c r="AV2" i="1"/>
  <c r="AP12" i="1"/>
  <c r="AP2" i="1"/>
  <c r="AY12" i="1"/>
  <c r="AY2" i="1"/>
  <c r="AU12" i="1"/>
  <c r="AU2" i="1"/>
  <c r="N12" i="1"/>
  <c r="N2" i="1"/>
  <c r="AW12" i="1"/>
  <c r="AW2" i="1"/>
  <c r="AS12" i="1"/>
  <c r="AO12" i="1"/>
  <c r="AZ10" i="1"/>
  <c r="AV10" i="1"/>
  <c r="AP10" i="1"/>
  <c r="AX12" i="1"/>
  <c r="X10" i="1"/>
  <c r="AN27" i="1"/>
  <c r="AM27" i="1"/>
  <c r="AL27" i="1"/>
  <c r="AK27" i="1"/>
  <c r="V27" i="1"/>
  <c r="AJ27" i="1"/>
  <c r="AI27" i="1"/>
  <c r="AH27" i="1"/>
  <c r="W27" i="1"/>
  <c r="AF27" i="1"/>
  <c r="R27" i="1"/>
  <c r="Z27" i="1"/>
  <c r="AE27" i="1"/>
  <c r="BE27" i="1"/>
  <c r="AD27" i="1"/>
  <c r="Q27" i="1"/>
  <c r="AC27" i="1"/>
  <c r="BC27" i="1"/>
  <c r="AB27" i="1"/>
  <c r="L27" i="1"/>
  <c r="S27" i="1"/>
  <c r="J27" i="1"/>
  <c r="I27" i="1"/>
  <c r="T27" i="1"/>
  <c r="H27" i="1"/>
  <c r="G27" i="1"/>
  <c r="F27" i="1"/>
  <c r="E27" i="1"/>
  <c r="C27" i="1"/>
  <c r="AA28" i="1" l="1"/>
  <c r="P28" i="1"/>
  <c r="K28" i="1"/>
  <c r="U28" i="1"/>
  <c r="AR49" i="1"/>
  <c r="K49" i="1"/>
  <c r="U49" i="1"/>
  <c r="AR28" i="1"/>
  <c r="M49" i="1"/>
  <c r="Y49" i="1"/>
  <c r="M28" i="1"/>
  <c r="Y28" i="1"/>
  <c r="O49" i="1"/>
  <c r="BD49" i="1"/>
  <c r="O28" i="1"/>
  <c r="BD28" i="1"/>
  <c r="BA28" i="1"/>
  <c r="AT28" i="1"/>
  <c r="BA49" i="1"/>
  <c r="AT49" i="1"/>
  <c r="L12" i="1"/>
  <c r="AD12" i="1"/>
  <c r="S12" i="1"/>
  <c r="Q12" i="1"/>
  <c r="V12" i="1"/>
  <c r="AK12" i="1"/>
  <c r="AG12" i="1"/>
  <c r="BC12" i="1"/>
  <c r="BE12" i="1"/>
  <c r="AF12" i="1"/>
  <c r="AL12" i="1"/>
  <c r="AB12" i="1"/>
  <c r="AE12" i="1"/>
  <c r="W12" i="1"/>
  <c r="AM12" i="1"/>
  <c r="AN12" i="1"/>
  <c r="AJ12" i="1"/>
  <c r="C12" i="1"/>
  <c r="P13" i="1" s="1"/>
  <c r="AC12" i="1"/>
  <c r="Z12" i="1"/>
  <c r="AI12" i="1"/>
  <c r="R12" i="1"/>
  <c r="J12" i="1"/>
  <c r="F12" i="1"/>
  <c r="G12" i="1"/>
  <c r="I12" i="1"/>
  <c r="AH12" i="1"/>
  <c r="T12" i="1"/>
  <c r="H12" i="1"/>
  <c r="E12" i="1"/>
  <c r="D2" i="1"/>
  <c r="AS44" i="1"/>
  <c r="BH48" i="1"/>
  <c r="AQ44" i="1"/>
  <c r="AP44" i="1"/>
  <c r="BH43" i="1"/>
  <c r="AV44" i="1"/>
  <c r="BH27" i="1"/>
  <c r="AU28" i="1"/>
  <c r="BB44" i="1"/>
  <c r="AY44" i="1"/>
  <c r="AX44" i="1"/>
  <c r="X44" i="1"/>
  <c r="BF44" i="1"/>
  <c r="X28" i="1"/>
  <c r="AQ28" i="1"/>
  <c r="BB28" i="1"/>
  <c r="AW44" i="1"/>
  <c r="AU44" i="1"/>
  <c r="AP28" i="1"/>
  <c r="AY28" i="1"/>
  <c r="AO28" i="1"/>
  <c r="AV28" i="1"/>
  <c r="N44" i="1"/>
  <c r="AW28" i="1"/>
  <c r="AS28" i="1"/>
  <c r="BF28" i="1"/>
  <c r="AZ28" i="1"/>
  <c r="AX28" i="1"/>
  <c r="AZ44" i="1"/>
  <c r="AO44" i="1"/>
  <c r="N28" i="1"/>
  <c r="N49" i="1"/>
  <c r="AW49" i="1"/>
  <c r="AO49" i="1"/>
  <c r="X49" i="1"/>
  <c r="BB49" i="1"/>
  <c r="AP49" i="1"/>
  <c r="AY49" i="1"/>
  <c r="AX49" i="1"/>
  <c r="AS49" i="1"/>
  <c r="AQ49" i="1"/>
  <c r="BF49" i="1"/>
  <c r="AZ49" i="1"/>
  <c r="AV49" i="1"/>
  <c r="AU49" i="1"/>
  <c r="L33" i="1"/>
  <c r="L10" i="1" s="1"/>
  <c r="BC33" i="1"/>
  <c r="BC10" i="1" s="1"/>
  <c r="U13" i="1" l="1"/>
  <c r="K13" i="1"/>
  <c r="I13" i="1"/>
  <c r="BC2" i="1"/>
  <c r="L2" i="1"/>
  <c r="H13" i="1"/>
  <c r="AI13" i="1"/>
  <c r="AE13" i="1"/>
  <c r="T13" i="1"/>
  <c r="F13" i="1"/>
  <c r="AN13" i="1"/>
  <c r="AF13" i="1"/>
  <c r="AK13" i="1"/>
  <c r="J13" i="1"/>
  <c r="AM13" i="1"/>
  <c r="BE13" i="1"/>
  <c r="V13" i="1"/>
  <c r="R13" i="1"/>
  <c r="W13" i="1"/>
  <c r="Q13" i="1"/>
  <c r="BC13" i="1"/>
  <c r="S13" i="1"/>
  <c r="Z13" i="1"/>
  <c r="AH13" i="1"/>
  <c r="AC13" i="1"/>
  <c r="AB13" i="1"/>
  <c r="AG13" i="1"/>
  <c r="AD13" i="1"/>
  <c r="AA13" i="1"/>
  <c r="O13" i="1"/>
  <c r="M13" i="1"/>
  <c r="Y13" i="1"/>
  <c r="BD13" i="1"/>
  <c r="AT13" i="1"/>
  <c r="AR13" i="1"/>
  <c r="BA13" i="1"/>
  <c r="BB13" i="1"/>
  <c r="X13" i="1"/>
  <c r="AY13" i="1"/>
  <c r="BF13" i="1"/>
  <c r="N13" i="1"/>
  <c r="AO13" i="1"/>
  <c r="AQ13" i="1"/>
  <c r="AS13" i="1"/>
  <c r="AZ13" i="1"/>
  <c r="AV13" i="1"/>
  <c r="AU13" i="1"/>
  <c r="AP13" i="1"/>
  <c r="AW13" i="1"/>
  <c r="L13" i="1"/>
  <c r="G13" i="1"/>
  <c r="AJ13" i="1"/>
  <c r="AL13" i="1"/>
  <c r="AX13" i="1"/>
  <c r="E13" i="1"/>
  <c r="D12" i="1"/>
  <c r="AQ21" i="1"/>
  <c r="AB21" i="1"/>
  <c r="AK21" i="1"/>
  <c r="AZ21" i="1"/>
  <c r="AH21" i="1"/>
  <c r="N21" i="1"/>
  <c r="BF21" i="1"/>
  <c r="AL21" i="1"/>
  <c r="AX21" i="1"/>
  <c r="Q21" i="1"/>
  <c r="AJ21" i="1"/>
  <c r="R21" i="1"/>
  <c r="AP21" i="1"/>
  <c r="BB21" i="1"/>
  <c r="BC21" i="1"/>
  <c r="L21" i="1"/>
  <c r="AO21" i="1"/>
  <c r="X21" i="1"/>
  <c r="I21" i="1"/>
  <c r="AY21" i="1"/>
  <c r="W21" i="1"/>
  <c r="Z21" i="1"/>
  <c r="AE21" i="1"/>
  <c r="AF21" i="1"/>
  <c r="G21" i="1"/>
  <c r="AC21" i="1"/>
  <c r="AV21" i="1"/>
  <c r="H21" i="1"/>
  <c r="J21" i="1"/>
  <c r="AU21" i="1"/>
  <c r="BE21" i="1"/>
  <c r="AS21" i="1"/>
  <c r="AD21" i="1"/>
  <c r="AN21" i="1"/>
  <c r="V21" i="1"/>
  <c r="AI21" i="1"/>
  <c r="AW21" i="1"/>
  <c r="AG21" i="1"/>
  <c r="T21" i="1"/>
  <c r="F21" i="1"/>
  <c r="AM21" i="1"/>
  <c r="S21" i="1"/>
  <c r="E21" i="1"/>
  <c r="BH100" i="1"/>
  <c r="V33" i="1"/>
  <c r="V10" i="1" l="1"/>
  <c r="V2" i="1"/>
  <c r="BC49" i="1"/>
  <c r="L49" i="1"/>
  <c r="J33" i="1"/>
  <c r="J2" i="1" s="1"/>
  <c r="AA34" i="1"/>
  <c r="AH33" i="1"/>
  <c r="AH2" i="1" s="1"/>
  <c r="AD33" i="1"/>
  <c r="AD2" i="1" s="1"/>
  <c r="AF33" i="1"/>
  <c r="AF2" i="1" s="1"/>
  <c r="AN33" i="1"/>
  <c r="AN2" i="1" s="1"/>
  <c r="AM33" i="1"/>
  <c r="AM2" i="1" s="1"/>
  <c r="AL33" i="1"/>
  <c r="AL2" i="1" s="1"/>
  <c r="E2" i="1"/>
  <c r="F2" i="1"/>
  <c r="G2" i="1"/>
  <c r="T33" i="1"/>
  <c r="T2" i="1" s="1"/>
  <c r="H2" i="1"/>
  <c r="I33" i="1"/>
  <c r="I2" i="1" s="1"/>
  <c r="S33" i="1"/>
  <c r="S2" i="1" s="1"/>
  <c r="AB33" i="1"/>
  <c r="AB2" i="1" s="1"/>
  <c r="AC33" i="1"/>
  <c r="AC2" i="1" s="1"/>
  <c r="Q33" i="1"/>
  <c r="Q2" i="1" s="1"/>
  <c r="BE33" i="1"/>
  <c r="BE2" i="1" s="1"/>
  <c r="AE33" i="1"/>
  <c r="AE2" i="1" s="1"/>
  <c r="Z33" i="1"/>
  <c r="Z2" i="1" s="1"/>
  <c r="R33" i="1"/>
  <c r="R2" i="1" s="1"/>
  <c r="W33" i="1"/>
  <c r="W2" i="1" s="1"/>
  <c r="AG33" i="1"/>
  <c r="AG2" i="1" s="1"/>
  <c r="AI33" i="1"/>
  <c r="AI2" i="1" s="1"/>
  <c r="AJ33" i="1"/>
  <c r="AJ2" i="1" s="1"/>
  <c r="AK33" i="1"/>
  <c r="AK2" i="1" s="1"/>
  <c r="C2" i="1" l="1"/>
  <c r="U34" i="1"/>
  <c r="K34" i="1"/>
  <c r="BA34" i="1"/>
  <c r="Y34" i="1"/>
  <c r="O34" i="1"/>
  <c r="AR34" i="1"/>
  <c r="BD34" i="1"/>
  <c r="AT34" i="1"/>
  <c r="M34" i="1"/>
  <c r="AC10" i="1"/>
  <c r="AK10" i="1"/>
  <c r="R10" i="1"/>
  <c r="Z10" i="1"/>
  <c r="AB10" i="1"/>
  <c r="AL10" i="1"/>
  <c r="AD10" i="1"/>
  <c r="AJ10" i="1"/>
  <c r="AM10" i="1"/>
  <c r="AG10" i="1"/>
  <c r="AE10" i="1"/>
  <c r="AN10" i="1"/>
  <c r="AH10" i="1"/>
  <c r="W10" i="1"/>
  <c r="BE10" i="1"/>
  <c r="AF10" i="1"/>
  <c r="Q10" i="1"/>
  <c r="AI10" i="1"/>
  <c r="J10" i="1"/>
  <c r="S10" i="1"/>
  <c r="T10" i="1"/>
  <c r="I10" i="1"/>
  <c r="H10" i="1"/>
  <c r="G10" i="1"/>
  <c r="F10" i="1"/>
  <c r="C10" i="1"/>
  <c r="P11" i="1" s="1"/>
  <c r="E10" i="1"/>
  <c r="BH33" i="1"/>
  <c r="AP34" i="1"/>
  <c r="X34" i="1"/>
  <c r="AS34" i="1"/>
  <c r="AU34" i="1"/>
  <c r="AQ34" i="1"/>
  <c r="AY34" i="1"/>
  <c r="BB34" i="1"/>
  <c r="AX34" i="1"/>
  <c r="AV34" i="1"/>
  <c r="AO34" i="1"/>
  <c r="N34" i="1"/>
  <c r="BF34" i="1"/>
  <c r="AW34" i="1"/>
  <c r="AZ34" i="1"/>
  <c r="AL34" i="1"/>
  <c r="AK28" i="1"/>
  <c r="W28" i="1"/>
  <c r="Z28" i="1"/>
  <c r="BE28" i="1"/>
  <c r="S28" i="1"/>
  <c r="T28" i="1"/>
  <c r="AJ28" i="1"/>
  <c r="AC28" i="1"/>
  <c r="I28" i="1"/>
  <c r="AI28" i="1"/>
  <c r="Q28" i="1"/>
  <c r="F28" i="1"/>
  <c r="R28" i="1"/>
  <c r="AL28" i="1"/>
  <c r="G28" i="1"/>
  <c r="AG28" i="1"/>
  <c r="AE28" i="1"/>
  <c r="AB28" i="1"/>
  <c r="H28" i="1"/>
  <c r="E28" i="1"/>
  <c r="AM28" i="1"/>
  <c r="AD28" i="1"/>
  <c r="AF34" i="1"/>
  <c r="BC34" i="1"/>
  <c r="L34" i="1"/>
  <c r="V34" i="1"/>
  <c r="V28" i="1"/>
  <c r="BC28" i="1"/>
  <c r="L28" i="1"/>
  <c r="AC34" i="1"/>
  <c r="AN34" i="1"/>
  <c r="AD34" i="1"/>
  <c r="AI34" i="1"/>
  <c r="Q34" i="1"/>
  <c r="G34" i="1"/>
  <c r="AM34" i="1"/>
  <c r="F34" i="1"/>
  <c r="AG34" i="1"/>
  <c r="AE34" i="1"/>
  <c r="I34" i="1"/>
  <c r="H34" i="1"/>
  <c r="AK34" i="1"/>
  <c r="AB34" i="1"/>
  <c r="AH34" i="1"/>
  <c r="W34" i="1"/>
  <c r="BE34" i="1"/>
  <c r="E34" i="1"/>
  <c r="AJ34" i="1"/>
  <c r="R34" i="1"/>
  <c r="S34" i="1"/>
  <c r="T34" i="1"/>
  <c r="J28" i="1"/>
  <c r="J34" i="1"/>
  <c r="AF28" i="1"/>
  <c r="AH28" i="1"/>
  <c r="AN28" i="1"/>
  <c r="Z34" i="1"/>
  <c r="AR3" i="1" l="1"/>
  <c r="P3" i="1"/>
  <c r="U11" i="1"/>
  <c r="K11" i="1"/>
  <c r="U3" i="1"/>
  <c r="K3" i="1"/>
  <c r="AG11" i="1"/>
  <c r="AI11" i="1"/>
  <c r="AJ11" i="1"/>
  <c r="I11" i="1"/>
  <c r="AL11" i="1"/>
  <c r="W11" i="1"/>
  <c r="F11" i="1"/>
  <c r="T11" i="1"/>
  <c r="Q11" i="1"/>
  <c r="AH11" i="1"/>
  <c r="AB11" i="1"/>
  <c r="R11" i="1"/>
  <c r="G11" i="1"/>
  <c r="S11" i="1"/>
  <c r="AF11" i="1"/>
  <c r="AN11" i="1"/>
  <c r="AM11" i="1"/>
  <c r="AD11" i="1"/>
  <c r="AK11" i="1"/>
  <c r="H11" i="1"/>
  <c r="J11" i="1"/>
  <c r="BE11" i="1"/>
  <c r="AE11" i="1"/>
  <c r="Z11" i="1"/>
  <c r="AC11" i="1"/>
  <c r="Y11" i="1"/>
  <c r="M11" i="1"/>
  <c r="AA11" i="1"/>
  <c r="AR11" i="1"/>
  <c r="BD11" i="1"/>
  <c r="BA11" i="1"/>
  <c r="O11" i="1"/>
  <c r="AT11" i="1"/>
  <c r="AS11" i="1"/>
  <c r="BB11" i="1"/>
  <c r="AY11" i="1"/>
  <c r="AQ11" i="1"/>
  <c r="AO11" i="1"/>
  <c r="AX11" i="1"/>
  <c r="AU11" i="1"/>
  <c r="BF11" i="1"/>
  <c r="N11" i="1"/>
  <c r="AW11" i="1"/>
  <c r="X11" i="1"/>
  <c r="AP11" i="1"/>
  <c r="AV11" i="1"/>
  <c r="AZ11" i="1"/>
  <c r="L11" i="1"/>
  <c r="BC11" i="1"/>
  <c r="V11" i="1"/>
  <c r="Y3" i="1"/>
  <c r="M3" i="1"/>
  <c r="BD3" i="1"/>
  <c r="O3" i="1"/>
  <c r="AT3" i="1"/>
  <c r="BA3" i="1"/>
  <c r="AA3" i="1"/>
  <c r="BH2" i="1"/>
  <c r="E11" i="1"/>
  <c r="AZ3" i="1"/>
  <c r="AQ3" i="1"/>
  <c r="BF3" i="1"/>
  <c r="AS3" i="1"/>
  <c r="AV3" i="1"/>
  <c r="AO3" i="1"/>
  <c r="AX3" i="1"/>
  <c r="AY3" i="1"/>
  <c r="AP3" i="1"/>
  <c r="N3" i="1"/>
  <c r="BB3" i="1"/>
  <c r="AU3" i="1"/>
  <c r="X3" i="1"/>
  <c r="AW3" i="1"/>
  <c r="BC44" i="1"/>
  <c r="L44" i="1"/>
  <c r="W49" i="1" l="1"/>
  <c r="AJ49" i="1"/>
  <c r="AB49" i="1"/>
  <c r="AK49" i="1"/>
  <c r="Z49" i="1"/>
  <c r="AF49" i="1"/>
  <c r="Q49" i="1"/>
  <c r="J49" i="1"/>
  <c r="BE49" i="1"/>
  <c r="F49" i="1"/>
  <c r="AI49" i="1"/>
  <c r="AC49" i="1"/>
  <c r="G49" i="1"/>
  <c r="AL49" i="1"/>
  <c r="H49" i="1"/>
  <c r="AN49" i="1"/>
  <c r="I49" i="1"/>
  <c r="V49" i="1"/>
  <c r="AE49" i="1"/>
  <c r="S49" i="1"/>
  <c r="E49" i="1"/>
  <c r="AH49" i="1"/>
  <c r="AG49" i="1"/>
  <c r="AD49" i="1"/>
  <c r="AM49" i="1"/>
  <c r="R49" i="1"/>
  <c r="T49" i="1"/>
  <c r="AH44" i="1" l="1"/>
  <c r="T44" i="1"/>
  <c r="AD44" i="1"/>
  <c r="G44" i="1"/>
  <c r="J3" i="1"/>
  <c r="J44" i="1"/>
  <c r="AF3" i="1"/>
  <c r="AF44" i="1"/>
  <c r="AE44" i="1"/>
  <c r="R44" i="1"/>
  <c r="AG3" i="1"/>
  <c r="AG44" i="1"/>
  <c r="I3" i="1"/>
  <c r="I44" i="1"/>
  <c r="AC44" i="1"/>
  <c r="Q44" i="1"/>
  <c r="E44" i="1"/>
  <c r="Z3" i="1"/>
  <c r="Z44" i="1"/>
  <c r="S44" i="1"/>
  <c r="F3" i="1"/>
  <c r="F44" i="1"/>
  <c r="AK44" i="1"/>
  <c r="AB44" i="1"/>
  <c r="AI3" i="1"/>
  <c r="AI44" i="1"/>
  <c r="AN3" i="1"/>
  <c r="AN44" i="1"/>
  <c r="H3" i="1"/>
  <c r="H44" i="1"/>
  <c r="BE44" i="1"/>
  <c r="AJ3" i="1"/>
  <c r="AJ44" i="1"/>
  <c r="AM3" i="1"/>
  <c r="AM44" i="1"/>
  <c r="V3" i="1"/>
  <c r="V44" i="1"/>
  <c r="AL3" i="1"/>
  <c r="AL44" i="1"/>
  <c r="W3" i="1"/>
  <c r="W44" i="1"/>
  <c r="L3" i="1"/>
  <c r="BC3" i="1"/>
  <c r="BE3" i="1"/>
  <c r="AH3" i="1"/>
  <c r="AD3" i="1"/>
  <c r="R3" i="1"/>
  <c r="AE3" i="1"/>
  <c r="T3" i="1"/>
  <c r="AC3" i="1"/>
  <c r="G3" i="1"/>
  <c r="Q3" i="1"/>
  <c r="E3" i="1"/>
  <c r="S3" i="1"/>
  <c r="AB3" i="1"/>
  <c r="AK3" i="1"/>
  <c r="B106" i="1"/>
</calcChain>
</file>

<file path=xl/sharedStrings.xml><?xml version="1.0" encoding="utf-8"?>
<sst xmlns="http://schemas.openxmlformats.org/spreadsheetml/2006/main" count="347" uniqueCount="345">
  <si>
    <t>UKIP</t>
  </si>
  <si>
    <t>Green</t>
  </si>
  <si>
    <t>Seats</t>
  </si>
  <si>
    <t>TOTAL ENGLAND</t>
  </si>
  <si>
    <t>Preston</t>
  </si>
  <si>
    <t>Great Yarmouth</t>
  </si>
  <si>
    <t>Reigate and Banstead</t>
  </si>
  <si>
    <t>Crawley</t>
  </si>
  <si>
    <t>Wyre Forest</t>
  </si>
  <si>
    <t>Runnymede</t>
  </si>
  <si>
    <t>Residents Association</t>
  </si>
  <si>
    <t>Blackburn with Darwen</t>
  </si>
  <si>
    <t>Independent</t>
  </si>
  <si>
    <t>Candidates</t>
  </si>
  <si>
    <t>Liberal       Party</t>
  </si>
  <si>
    <t>Labour</t>
  </si>
  <si>
    <t>Liberal Democrats</t>
  </si>
  <si>
    <t>Psychadelic Future</t>
  </si>
  <si>
    <t>By-elec extra cands</t>
  </si>
  <si>
    <t>Bedfordshire</t>
  </si>
  <si>
    <t>Bedford</t>
  </si>
  <si>
    <t>Central Bedfordshire</t>
  </si>
  <si>
    <t>Luton</t>
  </si>
  <si>
    <t>Berkshire</t>
  </si>
  <si>
    <t>Bracknell Forest</t>
  </si>
  <si>
    <t>West Berkshire</t>
  </si>
  <si>
    <t>Windsor and Maidenhead</t>
  </si>
  <si>
    <t>Buckinghamshire</t>
  </si>
  <si>
    <t>Cambridgeshire</t>
  </si>
  <si>
    <t>East Cambridgeshire</t>
  </si>
  <si>
    <t>Fenland</t>
  </si>
  <si>
    <t>Cheshire</t>
  </si>
  <si>
    <t>Cheshire East</t>
  </si>
  <si>
    <t>Cheshire West and Chester</t>
  </si>
  <si>
    <t>Derbyshire</t>
  </si>
  <si>
    <t>Bolsover</t>
  </si>
  <si>
    <t>Chesterfield</t>
  </si>
  <si>
    <t>Derbyshire Dales</t>
  </si>
  <si>
    <t>High Peak</t>
  </si>
  <si>
    <t>North East Derbyshire</t>
  </si>
  <si>
    <t>South Derbyshire</t>
  </si>
  <si>
    <t>Erewash</t>
  </si>
  <si>
    <t>Devon</t>
  </si>
  <si>
    <t>East Devon</t>
  </si>
  <si>
    <t>Mid Devon</t>
  </si>
  <si>
    <t>North Devon</t>
  </si>
  <si>
    <t>South Hams</t>
  </si>
  <si>
    <t>Teignbridge</t>
  </si>
  <si>
    <t>Torbay</t>
  </si>
  <si>
    <t>Torridge</t>
  </si>
  <si>
    <t>West Devon</t>
  </si>
  <si>
    <t>Dorset</t>
  </si>
  <si>
    <t>Bournemouth, Christchurch and Poole</t>
  </si>
  <si>
    <t>Darlington</t>
  </si>
  <si>
    <t>Stockton-on-Tees</t>
  </si>
  <si>
    <t>East Sussex</t>
  </si>
  <si>
    <t>Brighton and Hove</t>
  </si>
  <si>
    <t>Eastbourne</t>
  </si>
  <si>
    <t>Lewes</t>
  </si>
  <si>
    <t>Rother</t>
  </si>
  <si>
    <t>Wealden</t>
  </si>
  <si>
    <t>Essex</t>
  </si>
  <si>
    <t>Braintree</t>
  </si>
  <si>
    <t>Chelmsford</t>
  </si>
  <si>
    <t>Maldon</t>
  </si>
  <si>
    <t>Tendring</t>
  </si>
  <si>
    <t>Uttlesford</t>
  </si>
  <si>
    <t>East Yorkshire</t>
  </si>
  <si>
    <t>East Riding of Yorkshire</t>
  </si>
  <si>
    <t>Gloucestershire</t>
  </si>
  <si>
    <t>Cotswold</t>
  </si>
  <si>
    <t>Forest of Dean</t>
  </si>
  <si>
    <t>South Gloucestershire</t>
  </si>
  <si>
    <t>Tewkesbury</t>
  </si>
  <si>
    <t>Greater Manchester</t>
  </si>
  <si>
    <t>Hampshire</t>
  </si>
  <si>
    <t>East Hampshire</t>
  </si>
  <si>
    <t>New Forest</t>
  </si>
  <si>
    <t>Test Valley</t>
  </si>
  <si>
    <t>Herefordshire</t>
  </si>
  <si>
    <t>Hertfordshire</t>
  </si>
  <si>
    <t>East Hertfordshire</t>
  </si>
  <si>
    <t>Hertsmere</t>
  </si>
  <si>
    <t>Dacorum</t>
  </si>
  <si>
    <t>Kent</t>
  </si>
  <si>
    <t>Ashford</t>
  </si>
  <si>
    <t>Canterbury</t>
  </si>
  <si>
    <t>Dartford</t>
  </si>
  <si>
    <t>Dover</t>
  </si>
  <si>
    <t>Tonbridge and Malling</t>
  </si>
  <si>
    <t>Thanet</t>
  </si>
  <si>
    <t>Folkestone and Hythe</t>
  </si>
  <si>
    <t>Gravesham</t>
  </si>
  <si>
    <t>Medway</t>
  </si>
  <si>
    <t>Swale</t>
  </si>
  <si>
    <t>Sevenoaks</t>
  </si>
  <si>
    <t>Lancashire</t>
  </si>
  <si>
    <t>Blackpool</t>
  </si>
  <si>
    <t>Lancaster</t>
  </si>
  <si>
    <t>Ribble Valley</t>
  </si>
  <si>
    <t>South Ribble</t>
  </si>
  <si>
    <t>Wyre</t>
  </si>
  <si>
    <t>Fylde</t>
  </si>
  <si>
    <t>Leicestershire</t>
  </si>
  <si>
    <t>Blaby</t>
  </si>
  <si>
    <t>Harborough</t>
  </si>
  <si>
    <t>Hinckley and Bosworth</t>
  </si>
  <si>
    <t>Leicester</t>
  </si>
  <si>
    <t>North West Leicestershire</t>
  </si>
  <si>
    <t>Melton</t>
  </si>
  <si>
    <t>Rutland</t>
  </si>
  <si>
    <t>Oadby and Wigston</t>
  </si>
  <si>
    <t>Charnwood</t>
  </si>
  <si>
    <t>Lincolnshire</t>
  </si>
  <si>
    <t>Boston</t>
  </si>
  <si>
    <t>East Lindsey</t>
  </si>
  <si>
    <t>North Lincolnshire</t>
  </si>
  <si>
    <t>North Kesteven</t>
  </si>
  <si>
    <t>South Holland</t>
  </si>
  <si>
    <t>South Kesteven</t>
  </si>
  <si>
    <t>West Lindsey</t>
  </si>
  <si>
    <t>Norfolk</t>
  </si>
  <si>
    <t>Breckland</t>
  </si>
  <si>
    <t>Broadland</t>
  </si>
  <si>
    <t>King's Lynn and West Norfolk</t>
  </si>
  <si>
    <t>North Norfolk</t>
  </si>
  <si>
    <t>South Norfolk</t>
  </si>
  <si>
    <t>Merseyside</t>
  </si>
  <si>
    <t>North Yorkshire</t>
  </si>
  <si>
    <t>York</t>
  </si>
  <si>
    <t>Nottinghamshire</t>
  </si>
  <si>
    <t>Ashfield</t>
  </si>
  <si>
    <t>Broxtowe</t>
  </si>
  <si>
    <t>Gedling</t>
  </si>
  <si>
    <t>Bassetlaw</t>
  </si>
  <si>
    <t>Mansfield</t>
  </si>
  <si>
    <t>Newark and Sherwood</t>
  </si>
  <si>
    <t>Nottingham</t>
  </si>
  <si>
    <t>Rushcliffe</t>
  </si>
  <si>
    <t>Oxfordshire</t>
  </si>
  <si>
    <t>South Oxfordshire</t>
  </si>
  <si>
    <t>Shropshire</t>
  </si>
  <si>
    <t>Redcar and Cleveland</t>
  </si>
  <si>
    <t>Middlesbrough</t>
  </si>
  <si>
    <t>Somerset</t>
  </si>
  <si>
    <t>South Yorkshire</t>
  </si>
  <si>
    <t>Bath and North East Somerset</t>
  </si>
  <si>
    <t>North Somerset</t>
  </si>
  <si>
    <t>Staffordshire</t>
  </si>
  <si>
    <t>Lichfield</t>
  </si>
  <si>
    <t>East Staffordshire</t>
  </si>
  <si>
    <t>Stafford</t>
  </si>
  <si>
    <t>Staffordshire Moorlands</t>
  </si>
  <si>
    <t>South Staffordshire</t>
  </si>
  <si>
    <t>Stoke-on-Trent</t>
  </si>
  <si>
    <t>Suffolk</t>
  </si>
  <si>
    <t>Babergh</t>
  </si>
  <si>
    <t>East Suffolk</t>
  </si>
  <si>
    <t>Mid Suffolk</t>
  </si>
  <si>
    <t>West Suffolk</t>
  </si>
  <si>
    <t>Surrey</t>
  </si>
  <si>
    <t>Epsom and Ewell</t>
  </si>
  <si>
    <t>Guildford</t>
  </si>
  <si>
    <t>Surrey Heath</t>
  </si>
  <si>
    <t>Waverley</t>
  </si>
  <si>
    <t>Spelthorne</t>
  </si>
  <si>
    <t>Tyne and Wear</t>
  </si>
  <si>
    <t>Warwickshire</t>
  </si>
  <si>
    <t>Teesside</t>
  </si>
  <si>
    <t>North Warwickshire</t>
  </si>
  <si>
    <t>Stratford on Avon</t>
  </si>
  <si>
    <t>Warwick</t>
  </si>
  <si>
    <t>West Midlands</t>
  </si>
  <si>
    <t>West Sussex</t>
  </si>
  <si>
    <t>Arun</t>
  </si>
  <si>
    <t>Chichester</t>
  </si>
  <si>
    <t>Horsham</t>
  </si>
  <si>
    <t>Mid Sussex</t>
  </si>
  <si>
    <t>West Yorkshire</t>
  </si>
  <si>
    <t>Wiltshire</t>
  </si>
  <si>
    <t>Worcestershire</t>
  </si>
  <si>
    <t>Bromsgrove</t>
  </si>
  <si>
    <t>Wychavon</t>
  </si>
  <si>
    <t>Reading (one third)</t>
  </si>
  <si>
    <t>Wokingham (one third)</t>
  </si>
  <si>
    <t>Milton Keynes (one third)</t>
  </si>
  <si>
    <t>Peterborough (one third)</t>
  </si>
  <si>
    <t>Halton (one third)</t>
  </si>
  <si>
    <t>Cambridge (one third)</t>
  </si>
  <si>
    <t>Exeter (one third)</t>
  </si>
  <si>
    <t>Plymouth (one third)</t>
  </si>
  <si>
    <t>Kingston Upon Hull (one third)</t>
  </si>
  <si>
    <t>Thurrock (one third)</t>
  </si>
  <si>
    <t>Southend on Sea (one third)</t>
  </si>
  <si>
    <t>Harlow (one third)</t>
  </si>
  <si>
    <t>Basildon (one third)</t>
  </si>
  <si>
    <t>Brentwood (one third)</t>
  </si>
  <si>
    <t>Castle Point (one third)</t>
  </si>
  <si>
    <t>Colchester (one third)</t>
  </si>
  <si>
    <t>Epping Forest (one third)</t>
  </si>
  <si>
    <t>Rochford (one third)</t>
  </si>
  <si>
    <t>Basingstoke and Deane (one third)</t>
  </si>
  <si>
    <t>Eastleigh (one third)</t>
  </si>
  <si>
    <t>Hart (one third)</t>
  </si>
  <si>
    <t>Havant (one third)</t>
  </si>
  <si>
    <t>Portsmouth (one third)</t>
  </si>
  <si>
    <t>Rushmoor (one third)</t>
  </si>
  <si>
    <t>Winchester (one third)</t>
  </si>
  <si>
    <t>Broxbourne (one third)</t>
  </si>
  <si>
    <t>North Hertfordshire (one third)</t>
  </si>
  <si>
    <t>St Albans (one third)</t>
  </si>
  <si>
    <t>Stevenage (one third)</t>
  </si>
  <si>
    <t>Three Rivers (one third)</t>
  </si>
  <si>
    <t>Watford (one third)</t>
  </si>
  <si>
    <t>Welwyn Hatfield (one third)</t>
  </si>
  <si>
    <t>Maidstone (one third)</t>
  </si>
  <si>
    <t>Tunbridge Wells (one third)</t>
  </si>
  <si>
    <t>Burnley (one third)</t>
  </si>
  <si>
    <t>Chorley (one third)</t>
  </si>
  <si>
    <t>Hyndburn (one third)</t>
  </si>
  <si>
    <t>Pendle (one third)</t>
  </si>
  <si>
    <t>Rossendale (one third)</t>
  </si>
  <si>
    <t>Lincoln  (one third)</t>
  </si>
  <si>
    <t>North East Lincolnshire (one third)</t>
  </si>
  <si>
    <t>Knowsley (one third)</t>
  </si>
  <si>
    <t>Sefton (one third)</t>
  </si>
  <si>
    <t>Cherwell (one third)</t>
  </si>
  <si>
    <t>West Oxfordshire (one third)</t>
  </si>
  <si>
    <t>Barnsley (one third)</t>
  </si>
  <si>
    <t>Sheffield (one third)</t>
  </si>
  <si>
    <t>Cannock Chase (one third)</t>
  </si>
  <si>
    <t>Elmbridge (one third)</t>
  </si>
  <si>
    <t>Tandridge (one third)</t>
  </si>
  <si>
    <t>Gateshead (one third)</t>
  </si>
  <si>
    <t>North Tyneside (one third)</t>
  </si>
  <si>
    <t>South Tyneside (one third)</t>
  </si>
  <si>
    <t>Sunderland (one third)</t>
  </si>
  <si>
    <t>Coventry (one third)</t>
  </si>
  <si>
    <t>Dudley (one third)</t>
  </si>
  <si>
    <t>Sandwell (one third)</t>
  </si>
  <si>
    <t>Solihull (one third)</t>
  </si>
  <si>
    <t>Walsall (one third)</t>
  </si>
  <si>
    <t>Worthing (one third)</t>
  </si>
  <si>
    <t>Bradford (one third)</t>
  </si>
  <si>
    <t>Calderdale (one third)</t>
  </si>
  <si>
    <t>Kirklees (one third)</t>
  </si>
  <si>
    <t>Leeds (one third)</t>
  </si>
  <si>
    <t>Wakefield (one third)</t>
  </si>
  <si>
    <t>Swindon (one third)</t>
  </si>
  <si>
    <t>Worcester (one third)</t>
  </si>
  <si>
    <t>Ipswich (one third)</t>
  </si>
  <si>
    <t>Rugby (one third)</t>
  </si>
  <si>
    <t>Bury (one third)</t>
  </si>
  <si>
    <t>Manchester (one third)</t>
  </si>
  <si>
    <t>Rochdale (one third)</t>
  </si>
  <si>
    <t>Salford (one third)</t>
  </si>
  <si>
    <t>Tamworth (one third)</t>
  </si>
  <si>
    <t>Hartlepool (one third)</t>
  </si>
  <si>
    <t>Malvern Hills</t>
  </si>
  <si>
    <t>Redditch (one third)</t>
  </si>
  <si>
    <t>Woking</t>
  </si>
  <si>
    <t>Black Country Party</t>
  </si>
  <si>
    <t>Women's Equality Party</t>
  </si>
  <si>
    <t>Yorkshire Party</t>
  </si>
  <si>
    <t>SDP</t>
  </si>
  <si>
    <t>Independent Union</t>
  </si>
  <si>
    <t>National Front</t>
  </si>
  <si>
    <t>English Democrats</t>
  </si>
  <si>
    <t>British Democrats</t>
  </si>
  <si>
    <t>North East Party</t>
  </si>
  <si>
    <t>Communist Party of Britain</t>
  </si>
  <si>
    <t>Alliance for Green Socialism</t>
  </si>
  <si>
    <t>Mets</t>
  </si>
  <si>
    <t>Unitaries</t>
  </si>
  <si>
    <t>Non-mets</t>
  </si>
  <si>
    <t>South East</t>
  </si>
  <si>
    <t>East</t>
  </si>
  <si>
    <t>South West</t>
  </si>
  <si>
    <t>East Midlands</t>
  </si>
  <si>
    <t>Yorkshire and the Humber</t>
  </si>
  <si>
    <t>North West</t>
  </si>
  <si>
    <t>North East</t>
  </si>
  <si>
    <t xml:space="preserve">Amber Valley </t>
  </si>
  <si>
    <t>Derby</t>
  </si>
  <si>
    <t>Bolton</t>
  </si>
  <si>
    <t>Stockport</t>
  </si>
  <si>
    <t>Oldham</t>
  </si>
  <si>
    <t>Tameside</t>
  </si>
  <si>
    <t>Trafford</t>
  </si>
  <si>
    <t>Wigan</t>
  </si>
  <si>
    <t>Southampton</t>
  </si>
  <si>
    <t>Liverpool</t>
  </si>
  <si>
    <t>Norwich (one third)</t>
  </si>
  <si>
    <t>Vale of White Horse</t>
  </si>
  <si>
    <t>Mole Valley</t>
  </si>
  <si>
    <t>Wolverhampton</t>
  </si>
  <si>
    <t>West Lancashire</t>
  </si>
  <si>
    <t>Telford and Wrekin</t>
  </si>
  <si>
    <t>Conservative</t>
  </si>
  <si>
    <t>Slough</t>
  </si>
  <si>
    <t>Wirral</t>
  </si>
  <si>
    <t>Reform UK</t>
  </si>
  <si>
    <t>Heritage Party</t>
  </si>
  <si>
    <t>Cambridge by-elections</t>
  </si>
  <si>
    <t>Peterborough by-elections</t>
  </si>
  <si>
    <t>TUSC</t>
  </si>
  <si>
    <t>Christian Peoples Alliance</t>
  </si>
  <si>
    <t>Monster Raving  Loony         Party</t>
  </si>
  <si>
    <t>Britain First</t>
  </si>
  <si>
    <t>Kingston Upon Hull by-election</t>
  </si>
  <si>
    <t>Break-through Party</t>
  </si>
  <si>
    <t>Confelicity</t>
  </si>
  <si>
    <t>Reading by-election</t>
  </si>
  <si>
    <t>National Flood Prevention Party</t>
  </si>
  <si>
    <t>Milton Keynes by-election</t>
  </si>
  <si>
    <t>Workers Party</t>
  </si>
  <si>
    <t>Animal Welfare Party</t>
  </si>
  <si>
    <t>Shared Ground</t>
  </si>
  <si>
    <t>National Housing Party</t>
  </si>
  <si>
    <t>Northern Heart</t>
  </si>
  <si>
    <t>Manchester by-election</t>
  </si>
  <si>
    <t>Salford by-election</t>
  </si>
  <si>
    <t>Assorted Anti-Austerity labels</t>
  </si>
  <si>
    <t>National Health   Action     Party</t>
  </si>
  <si>
    <t>Three Rivers by-election</t>
  </si>
  <si>
    <t>Socialist Party of Great Britain</t>
  </si>
  <si>
    <t>Foundation Party</t>
  </si>
  <si>
    <t>Pendle by-election</t>
  </si>
  <si>
    <t>Preston by-election</t>
  </si>
  <si>
    <t>Blue Revolution</t>
  </si>
  <si>
    <t>All for Dem &amp; Freedom or Freedom Alliance</t>
  </si>
  <si>
    <t>Libertarian Party</t>
  </si>
  <si>
    <t>English Constitution Party</t>
  </si>
  <si>
    <t>Sheffield by-election</t>
  </si>
  <si>
    <t>Peace Party</t>
  </si>
  <si>
    <t>Save Us Now</t>
  </si>
  <si>
    <t>North Tyneside by-election</t>
  </si>
  <si>
    <t>Dudley by-election</t>
  </si>
  <si>
    <t>Yeshua</t>
  </si>
  <si>
    <t>Northern Indepen-dence Party</t>
  </si>
  <si>
    <t>Patria</t>
  </si>
  <si>
    <t>Cannock Chase by-election</t>
  </si>
  <si>
    <t>Newcastle-upon-Tyne by-election</t>
  </si>
  <si>
    <t>Newcastle-upon-Tyne (one third)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</si>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</sst>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Lato"/>
      <family val="2"/>
    </font>
    <font>
      <b/>
      <sz val="9"/>
      <name val="Lato"/>
      <family val="2"/>
    </font>
    <font>
      <sz val="9"/>
      <name val="Lato Black"/>
      <family val="2"/>
    </font>
    <font>
      <sz val="9"/>
      <name val="Lato"/>
      <family val="2"/>
    </font>
    <font>
      <b/>
      <sz val="9"/>
      <color theme="0"/>
      <name val="Lato"/>
      <family val="2"/>
    </font>
    <font>
      <b/>
      <sz val="9"/>
      <name val="Lato Black"/>
      <family val="2"/>
    </font>
    <font>
      <i/>
      <sz val="9"/>
      <name val="Lato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A964BC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C3C49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0" fontId="3" fillId="5" borderId="2" xfId="0" applyFont="1" applyFill="1" applyBorder="1" applyAlignment="1">
      <alignment horizontal="right" vertical="top" wrapText="1"/>
    </xf>
    <xf numFmtId="0" fontId="3" fillId="6" borderId="2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5" fillId="0" borderId="1" xfId="0" applyFont="1" applyBorder="1"/>
    <xf numFmtId="165" fontId="5" fillId="2" borderId="1" xfId="1" applyNumberFormat="1" applyFont="1" applyFill="1" applyBorder="1"/>
    <xf numFmtId="0" fontId="5" fillId="0" borderId="0" xfId="0" applyFont="1"/>
    <xf numFmtId="0" fontId="4" fillId="0" borderId="0" xfId="0" applyFont="1"/>
    <xf numFmtId="164" fontId="4" fillId="0" borderId="0" xfId="2" applyNumberFormat="1" applyFont="1"/>
    <xf numFmtId="0" fontId="5" fillId="2" borderId="1" xfId="0" applyFont="1" applyFill="1" applyBorder="1"/>
    <xf numFmtId="164" fontId="5" fillId="2" borderId="1" xfId="2" applyNumberFormat="1" applyFont="1" applyFill="1" applyBorder="1"/>
    <xf numFmtId="0" fontId="6" fillId="0" borderId="1" xfId="0" applyFont="1" applyBorder="1"/>
    <xf numFmtId="0" fontId="6" fillId="2" borderId="1" xfId="0" applyFont="1" applyFill="1" applyBorder="1"/>
    <xf numFmtId="0" fontId="6" fillId="0" borderId="0" xfId="0" applyFont="1"/>
    <xf numFmtId="0" fontId="6" fillId="7" borderId="1" xfId="0" applyFont="1" applyFill="1" applyBorder="1"/>
    <xf numFmtId="164" fontId="6" fillId="0" borderId="0" xfId="2" applyNumberFormat="1" applyFont="1"/>
    <xf numFmtId="0" fontId="4" fillId="0" borderId="1" xfId="0" applyFont="1" applyBorder="1"/>
    <xf numFmtId="0" fontId="4" fillId="2" borderId="1" xfId="0" applyFont="1" applyFill="1" applyBorder="1"/>
    <xf numFmtId="164" fontId="4" fillId="2" borderId="1" xfId="2" applyNumberFormat="1" applyFont="1" applyFill="1" applyBorder="1"/>
    <xf numFmtId="0" fontId="3" fillId="8" borderId="2" xfId="0" applyFont="1" applyFill="1" applyBorder="1" applyAlignment="1">
      <alignment horizontal="right" vertical="top" wrapText="1"/>
    </xf>
    <xf numFmtId="165" fontId="5" fillId="0" borderId="0" xfId="0" applyNumberFormat="1" applyFont="1"/>
    <xf numFmtId="0" fontId="8" fillId="0" borderId="0" xfId="0" applyFont="1"/>
    <xf numFmtId="0" fontId="7" fillId="9" borderId="2" xfId="0" applyFont="1" applyFill="1" applyBorder="1" applyAlignment="1">
      <alignment horizontal="right" vertical="top" wrapText="1"/>
    </xf>
    <xf numFmtId="165" fontId="5" fillId="0" borderId="1" xfId="1" applyNumberFormat="1" applyFont="1" applyBorder="1"/>
    <xf numFmtId="165" fontId="4" fillId="0" borderId="0" xfId="0" applyNumberFormat="1" applyFont="1"/>
    <xf numFmtId="0" fontId="4" fillId="11" borderId="2" xfId="0" applyFont="1" applyFill="1" applyBorder="1" applyAlignment="1">
      <alignment horizontal="right" vertical="top" wrapText="1"/>
    </xf>
    <xf numFmtId="0" fontId="4" fillId="12" borderId="2" xfId="0" applyFont="1" applyFill="1" applyBorder="1" applyAlignment="1">
      <alignment horizontal="right" vertical="top" wrapText="1"/>
    </xf>
    <xf numFmtId="0" fontId="4" fillId="0" borderId="3" xfId="0" applyFont="1" applyBorder="1"/>
    <xf numFmtId="0" fontId="4" fillId="10" borderId="3" xfId="0" applyFont="1" applyFill="1" applyBorder="1"/>
    <xf numFmtId="164" fontId="4" fillId="0" borderId="3" xfId="2" applyNumberFormat="1" applyFont="1" applyBorder="1"/>
    <xf numFmtId="0" fontId="8" fillId="0" borderId="4" xfId="0" applyFont="1" applyBorder="1"/>
    <xf numFmtId="0" fontId="8" fillId="0" borderId="5" xfId="0" applyFont="1" applyBorder="1"/>
    <xf numFmtId="165" fontId="8" fillId="10" borderId="5" xfId="0" applyNumberFormat="1" applyFont="1" applyFill="1" applyBorder="1"/>
    <xf numFmtId="165" fontId="8" fillId="0" borderId="5" xfId="0" applyNumberFormat="1" applyFont="1" applyBorder="1"/>
    <xf numFmtId="165" fontId="8" fillId="0" borderId="6" xfId="0" applyNumberFormat="1" applyFont="1" applyBorder="1"/>
    <xf numFmtId="0" fontId="8" fillId="0" borderId="7" xfId="0" applyFont="1" applyBorder="1"/>
    <xf numFmtId="0" fontId="8" fillId="0" borderId="8" xfId="0" applyFont="1" applyBorder="1"/>
    <xf numFmtId="0" fontId="8" fillId="10" borderId="8" xfId="0" applyFont="1" applyFill="1" applyBorder="1"/>
    <xf numFmtId="164" fontId="4" fillId="0" borderId="8" xfId="2" applyNumberFormat="1" applyFont="1" applyBorder="1"/>
    <xf numFmtId="165" fontId="8" fillId="10" borderId="8" xfId="0" applyNumberFormat="1" applyFont="1" applyFill="1" applyBorder="1"/>
    <xf numFmtId="0" fontId="3" fillId="13" borderId="2" xfId="0" applyFont="1" applyFill="1" applyBorder="1" applyAlignment="1">
      <alignment horizontal="right" vertical="top" wrapText="1"/>
    </xf>
    <xf numFmtId="165" fontId="5" fillId="0" borderId="1" xfId="1" applyNumberFormat="1" applyFont="1" applyFill="1" applyBorder="1"/>
    <xf numFmtId="0" fontId="7" fillId="14" borderId="2" xfId="0" applyFont="1" applyFill="1" applyBorder="1" applyAlignment="1">
      <alignment horizontal="right" vertical="top" wrapText="1"/>
    </xf>
    <xf numFmtId="0" fontId="7" fillId="15" borderId="2" xfId="0" applyFont="1" applyFill="1" applyBorder="1" applyAlignment="1">
      <alignment horizontal="right" vertical="top" wrapText="1"/>
    </xf>
    <xf numFmtId="0" fontId="4" fillId="16" borderId="2" xfId="0" applyFont="1" applyFill="1" applyBorder="1" applyAlignment="1">
      <alignment horizontal="right" vertical="top" wrapText="1"/>
    </xf>
    <xf numFmtId="0" fontId="8" fillId="17" borderId="4" xfId="0" applyFont="1" applyFill="1" applyBorder="1"/>
    <xf numFmtId="0" fontId="8" fillId="17" borderId="5" xfId="0" applyFont="1" applyFill="1" applyBorder="1"/>
    <xf numFmtId="165" fontId="8" fillId="17" borderId="5" xfId="0" applyNumberFormat="1" applyFont="1" applyFill="1" applyBorder="1"/>
    <xf numFmtId="165" fontId="8" fillId="17" borderId="6" xfId="0" applyNumberFormat="1" applyFont="1" applyFill="1" applyBorder="1"/>
    <xf numFmtId="0" fontId="8" fillId="17" borderId="7" xfId="0" applyFont="1" applyFill="1" applyBorder="1"/>
    <xf numFmtId="0" fontId="8" fillId="17" borderId="8" xfId="0" applyFont="1" applyFill="1" applyBorder="1"/>
    <xf numFmtId="164" fontId="4" fillId="17" borderId="8" xfId="2" applyNumberFormat="1" applyFont="1" applyFill="1" applyBorder="1"/>
    <xf numFmtId="165" fontId="8" fillId="18" borderId="5" xfId="0" applyNumberFormat="1" applyFont="1" applyFill="1" applyBorder="1"/>
    <xf numFmtId="0" fontId="8" fillId="18" borderId="8" xfId="0" applyFont="1" applyFill="1" applyBorder="1"/>
    <xf numFmtId="165" fontId="8" fillId="18" borderId="8" xfId="0" applyNumberFormat="1" applyFont="1" applyFill="1" applyBorder="1"/>
    <xf numFmtId="0" fontId="6" fillId="19" borderId="1" xfId="0" applyFont="1" applyFill="1" applyBorder="1"/>
    <xf numFmtId="0" fontId="9" fillId="0" borderId="1" xfId="0" applyFont="1" applyBorder="1" applyAlignment="1">
      <alignment horizontal="right"/>
    </xf>
    <xf numFmtId="0" fontId="3" fillId="21" borderId="2" xfId="0" applyFont="1" applyFill="1" applyBorder="1" applyAlignment="1">
      <alignment horizontal="right" vertical="top" wrapText="1"/>
    </xf>
    <xf numFmtId="0" fontId="7" fillId="22" borderId="2" xfId="0" applyFont="1" applyFill="1" applyBorder="1" applyAlignment="1">
      <alignment horizontal="right" vertical="top" wrapText="1"/>
    </xf>
    <xf numFmtId="0" fontId="7" fillId="23" borderId="2" xfId="0" applyFont="1" applyFill="1" applyBorder="1" applyAlignment="1">
      <alignment horizontal="right" vertical="top" wrapText="1"/>
    </xf>
    <xf numFmtId="0" fontId="4" fillId="24" borderId="2" xfId="0" applyFont="1" applyFill="1" applyBorder="1" applyAlignment="1">
      <alignment horizontal="right" vertical="top" wrapText="1"/>
    </xf>
    <xf numFmtId="0" fontId="7" fillId="20" borderId="2" xfId="0" applyFont="1" applyFill="1" applyBorder="1" applyAlignment="1">
      <alignment horizontal="right" vertical="top" wrapText="1"/>
    </xf>
    <xf numFmtId="0" fontId="6" fillId="2" borderId="0" xfId="0" applyFont="1" applyFill="1"/>
    <xf numFmtId="0" fontId="9" fillId="0" borderId="0" xfId="0" applyFont="1" applyAlignment="1">
      <alignment horizontal="right"/>
    </xf>
    <xf numFmtId="165" fontId="6" fillId="0" borderId="0" xfId="0" applyNumberFormat="1" applyFont="1"/>
    <xf numFmtId="165" fontId="4" fillId="10" borderId="3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EBE600"/>
      <rgbColor rgb="00CC3399"/>
      <rgbColor rgb="0000FFFF"/>
      <rgbColor rgb="00A4A587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99CC"/>
      <rgbColor rgb="00CCFFFF"/>
      <rgbColor rgb="00CCFFCC"/>
      <rgbColor rgb="00FFFF99"/>
      <rgbColor rgb="0099CCFF"/>
      <rgbColor rgb="00FF7C80"/>
      <rgbColor rgb="00CC99FF"/>
      <rgbColor rgb="00FFCC99"/>
      <rgbColor rgb="003366FF"/>
      <rgbColor rgb="0033CCCC"/>
      <rgbColor rgb="00669900"/>
      <rgbColor rgb="00FFCC00"/>
      <rgbColor rgb="00FF9900"/>
      <rgbColor rgb="00CC6600"/>
      <rgbColor rgb="00666699"/>
      <rgbColor rgb="00969696"/>
      <rgbColor rgb="00003366"/>
      <rgbColor rgb="00339966"/>
      <rgbColor rgb="00003300"/>
      <rgbColor rgb="00800000"/>
      <rgbColor rgb="00996633"/>
      <rgbColor rgb="00993366"/>
      <rgbColor rgb="00333399"/>
      <rgbColor rgb="00333333"/>
    </indexedColors>
    <mruColors>
      <color rgb="FFFF5050"/>
      <color rgb="FF800000"/>
      <color rgb="FF996600"/>
      <color rgb="FFFFFFCC"/>
      <color rgb="FFC3C496"/>
      <color rgb="FF000099"/>
      <color rgb="FFA964BC"/>
      <color rgb="FFFFCCCC"/>
      <color rgb="FFFF6600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88"/>
  <sheetViews>
    <sheetView tabSelected="1" zoomScale="115" zoomScaleNormal="115" zoomScaleSheetLayoutView="115" workbookViewId="0">
      <pane ySplit="3" topLeftCell="A373" activePane="bottomLeft" state="frozen"/>
      <selection pane="bottomLeft" activeCell="E29" sqref="E29"/>
    </sheetView>
  </sheetViews>
  <sheetFormatPr defaultColWidth="8.90625" defaultRowHeight="18" customHeight="1" x14ac:dyDescent="0.25"/>
  <cols>
    <col min="1" max="1" width="30.6328125" style="17" customWidth="1"/>
    <col min="2" max="2" width="6.1796875" style="17" customWidth="1"/>
    <col min="3" max="58" width="10.81640625" style="17" customWidth="1"/>
    <col min="59" max="16384" width="8.90625" style="17"/>
  </cols>
  <sheetData>
    <row r="1" spans="1:60" s="7" customFormat="1" ht="51.65" customHeight="1" thickBot="1" x14ac:dyDescent="0.3">
      <c r="A1" s="1"/>
      <c r="B1" s="1" t="s">
        <v>18</v>
      </c>
      <c r="C1" s="2" t="s">
        <v>2</v>
      </c>
      <c r="D1" s="2" t="s">
        <v>13</v>
      </c>
      <c r="E1" s="44" t="s">
        <v>298</v>
      </c>
      <c r="F1" s="3" t="s">
        <v>15</v>
      </c>
      <c r="G1" s="4" t="s">
        <v>16</v>
      </c>
      <c r="H1" s="5" t="s">
        <v>1</v>
      </c>
      <c r="I1" s="48" t="s">
        <v>12</v>
      </c>
      <c r="J1" s="61" t="s">
        <v>10</v>
      </c>
      <c r="K1" s="65" t="s">
        <v>301</v>
      </c>
      <c r="L1" s="62" t="s">
        <v>305</v>
      </c>
      <c r="M1" s="63" t="s">
        <v>271</v>
      </c>
      <c r="N1" s="63" t="s">
        <v>315</v>
      </c>
      <c r="O1" s="63" t="s">
        <v>270</v>
      </c>
      <c r="P1" s="63" t="s">
        <v>325</v>
      </c>
      <c r="Q1" s="29" t="s">
        <v>262</v>
      </c>
      <c r="R1" s="30" t="s">
        <v>264</v>
      </c>
      <c r="S1" s="26" t="s">
        <v>14</v>
      </c>
      <c r="T1" s="23" t="s">
        <v>0</v>
      </c>
      <c r="U1" s="46" t="s">
        <v>302</v>
      </c>
      <c r="V1" s="46" t="s">
        <v>267</v>
      </c>
      <c r="W1" s="47" t="s">
        <v>266</v>
      </c>
      <c r="X1" s="47" t="s">
        <v>268</v>
      </c>
      <c r="Y1" s="47" t="s">
        <v>308</v>
      </c>
      <c r="Z1" s="64" t="s">
        <v>263</v>
      </c>
      <c r="AA1" s="64" t="s">
        <v>269</v>
      </c>
      <c r="AB1" s="64" t="s">
        <v>261</v>
      </c>
      <c r="AC1" s="64" t="s">
        <v>339</v>
      </c>
      <c r="AD1" s="6" t="s">
        <v>17</v>
      </c>
      <c r="AE1" s="6" t="s">
        <v>307</v>
      </c>
      <c r="AF1" s="6" t="s">
        <v>265</v>
      </c>
      <c r="AG1" s="6" t="s">
        <v>306</v>
      </c>
      <c r="AH1" s="6" t="s">
        <v>310</v>
      </c>
      <c r="AI1" s="6" t="s">
        <v>330</v>
      </c>
      <c r="AJ1" s="6" t="s">
        <v>311</v>
      </c>
      <c r="AK1" s="6" t="s">
        <v>316</v>
      </c>
      <c r="AL1" s="6" t="s">
        <v>313</v>
      </c>
      <c r="AM1" s="6" t="s">
        <v>317</v>
      </c>
      <c r="AN1" s="6" t="s">
        <v>318</v>
      </c>
      <c r="AO1" s="6" t="s">
        <v>319</v>
      </c>
      <c r="AP1" s="6" t="s">
        <v>322</v>
      </c>
      <c r="AQ1" s="6" t="s">
        <v>323</v>
      </c>
      <c r="AR1" s="6" t="s">
        <v>326</v>
      </c>
      <c r="AS1" s="6" t="s">
        <v>329</v>
      </c>
      <c r="AT1" s="6" t="s">
        <v>331</v>
      </c>
      <c r="AU1" s="6" t="s">
        <v>332</v>
      </c>
      <c r="AV1" s="6" t="s">
        <v>334</v>
      </c>
      <c r="AW1" s="6" t="s">
        <v>335</v>
      </c>
      <c r="AX1" s="6" t="s">
        <v>338</v>
      </c>
      <c r="AY1" s="6" t="s">
        <v>340</v>
      </c>
      <c r="AZ1" s="6"/>
      <c r="BA1" s="6"/>
      <c r="BB1" s="6"/>
      <c r="BC1" s="6"/>
      <c r="BD1" s="6"/>
      <c r="BE1" s="6"/>
      <c r="BF1" s="6"/>
    </row>
    <row r="2" spans="1:60" s="10" customFormat="1" ht="18" customHeight="1" x14ac:dyDescent="0.25">
      <c r="A2" s="8" t="s">
        <v>3</v>
      </c>
      <c r="B2" s="27">
        <f>SUM(B27+B33+B43+B48+B57+B63+B75+B88+B92+B100+B106+B123+B130+B145+B159+B163+B177+B193+B212+B224+B236+B243+B253+B257+B268+B275+B279+B284+B290+B302+B310+B324+B332+B342+B349+B359+B368+B376+B380)</f>
        <v>49</v>
      </c>
      <c r="C2" s="9">
        <f t="shared" ref="C2:AH2" si="0">SUM(C27+C33+C43+C48+C57+C63+C75+C88+C92+C100+C106+C123+C130+C145+C159+C163+C177+C193+C212+C224+C236+C243+C253+C257+C268+C275+C279+C284+C290+C302+C310+C324+C332+C342+C349+C359+C368+C376+C380)</f>
        <v>8057</v>
      </c>
      <c r="D2" s="9">
        <f t="shared" si="0"/>
        <v>25586</v>
      </c>
      <c r="E2" s="45">
        <f t="shared" si="0"/>
        <v>7489</v>
      </c>
      <c r="F2" s="45">
        <f t="shared" si="0"/>
        <v>6196</v>
      </c>
      <c r="G2" s="45">
        <f t="shared" si="0"/>
        <v>4779</v>
      </c>
      <c r="H2" s="45">
        <f t="shared" si="0"/>
        <v>3306</v>
      </c>
      <c r="I2" s="45">
        <f t="shared" si="0"/>
        <v>2253</v>
      </c>
      <c r="J2" s="45">
        <f t="shared" si="0"/>
        <v>453</v>
      </c>
      <c r="K2" s="45">
        <f t="shared" si="0"/>
        <v>477</v>
      </c>
      <c r="L2" s="45">
        <f t="shared" si="0"/>
        <v>250</v>
      </c>
      <c r="M2" s="45">
        <f t="shared" si="0"/>
        <v>1</v>
      </c>
      <c r="N2" s="45">
        <f t="shared" si="0"/>
        <v>1</v>
      </c>
      <c r="O2" s="45">
        <f t="shared" si="0"/>
        <v>13</v>
      </c>
      <c r="P2" s="45">
        <f t="shared" si="0"/>
        <v>2</v>
      </c>
      <c r="Q2" s="45">
        <f t="shared" si="0"/>
        <v>10</v>
      </c>
      <c r="R2" s="45">
        <f t="shared" si="0"/>
        <v>36</v>
      </c>
      <c r="S2" s="45">
        <f t="shared" si="0"/>
        <v>15</v>
      </c>
      <c r="T2" s="45">
        <f t="shared" si="0"/>
        <v>46</v>
      </c>
      <c r="U2" s="45">
        <f t="shared" si="0"/>
        <v>64</v>
      </c>
      <c r="V2" s="45">
        <f t="shared" si="0"/>
        <v>5</v>
      </c>
      <c r="W2" s="45">
        <f t="shared" si="0"/>
        <v>1</v>
      </c>
      <c r="X2" s="45">
        <f t="shared" si="0"/>
        <v>5</v>
      </c>
      <c r="Y2" s="45">
        <f t="shared" si="0"/>
        <v>8</v>
      </c>
      <c r="Z2" s="45">
        <f t="shared" si="0"/>
        <v>38</v>
      </c>
      <c r="AA2" s="45">
        <f t="shared" si="0"/>
        <v>0</v>
      </c>
      <c r="AB2" s="45">
        <f t="shared" si="0"/>
        <v>0</v>
      </c>
      <c r="AC2" s="45">
        <f t="shared" si="0"/>
        <v>2</v>
      </c>
      <c r="AD2" s="45">
        <f t="shared" si="0"/>
        <v>1</v>
      </c>
      <c r="AE2" s="45">
        <f t="shared" si="0"/>
        <v>8</v>
      </c>
      <c r="AF2" s="45">
        <f t="shared" si="0"/>
        <v>1</v>
      </c>
      <c r="AG2" s="45">
        <f t="shared" si="0"/>
        <v>6</v>
      </c>
      <c r="AH2" s="45">
        <f t="shared" si="0"/>
        <v>4</v>
      </c>
      <c r="AI2" s="45">
        <f t="shared" ref="AI2:BF2" si="1">SUM(AI27+AI33+AI43+AI48+AI57+AI63+AI75+AI88+AI92+AI100+AI106+AI123+AI130+AI145+AI159+AI163+AI177+AI193+AI212+AI224+AI236+AI243+AI253+AI257+AI268+AI275+AI279+AI284+AI290+AI302+AI310+AI324+AI332+AI342+AI349+AI359+AI368+AI376+AI380)</f>
        <v>59</v>
      </c>
      <c r="AJ2" s="45">
        <f t="shared" si="1"/>
        <v>17</v>
      </c>
      <c r="AK2" s="45">
        <f t="shared" si="1"/>
        <v>1</v>
      </c>
      <c r="AL2" s="45">
        <f t="shared" si="1"/>
        <v>1</v>
      </c>
      <c r="AM2" s="45">
        <f t="shared" si="1"/>
        <v>1</v>
      </c>
      <c r="AN2" s="45">
        <f t="shared" si="1"/>
        <v>3</v>
      </c>
      <c r="AO2" s="45">
        <f t="shared" si="1"/>
        <v>10</v>
      </c>
      <c r="AP2" s="45">
        <f t="shared" si="1"/>
        <v>3</v>
      </c>
      <c r="AQ2" s="45">
        <f t="shared" si="1"/>
        <v>1</v>
      </c>
      <c r="AR2" s="45">
        <f t="shared" si="1"/>
        <v>2</v>
      </c>
      <c r="AS2" s="45">
        <f t="shared" si="1"/>
        <v>8</v>
      </c>
      <c r="AT2" s="45">
        <f t="shared" si="1"/>
        <v>3</v>
      </c>
      <c r="AU2" s="45">
        <f t="shared" si="1"/>
        <v>2</v>
      </c>
      <c r="AV2" s="45">
        <f t="shared" si="1"/>
        <v>2</v>
      </c>
      <c r="AW2" s="45">
        <f t="shared" si="1"/>
        <v>1</v>
      </c>
      <c r="AX2" s="45">
        <f t="shared" si="1"/>
        <v>1</v>
      </c>
      <c r="AY2" s="45">
        <f t="shared" si="1"/>
        <v>1</v>
      </c>
      <c r="AZ2" s="45">
        <f t="shared" si="1"/>
        <v>0</v>
      </c>
      <c r="BA2" s="45">
        <f t="shared" si="1"/>
        <v>0</v>
      </c>
      <c r="BB2" s="45">
        <f t="shared" si="1"/>
        <v>0</v>
      </c>
      <c r="BC2" s="45">
        <f t="shared" si="1"/>
        <v>0</v>
      </c>
      <c r="BD2" s="45">
        <f t="shared" si="1"/>
        <v>0</v>
      </c>
      <c r="BE2" s="45">
        <f t="shared" si="1"/>
        <v>0</v>
      </c>
      <c r="BF2" s="45">
        <f t="shared" si="1"/>
        <v>0</v>
      </c>
      <c r="BH2" s="24">
        <f>SUM(J2:BF2)</f>
        <v>1563</v>
      </c>
    </row>
    <row r="3" spans="1:60" s="11" customFormat="1" ht="18" customHeight="1" thickBot="1" x14ac:dyDescent="0.3">
      <c r="A3" s="31"/>
      <c r="B3" s="31">
        <v>8</v>
      </c>
      <c r="C3" s="32"/>
      <c r="D3" s="69">
        <f>SUM(D2+B2+B3)</f>
        <v>25643</v>
      </c>
      <c r="E3" s="33">
        <f>SUM(E2/C2)</f>
        <v>0.92950229614000246</v>
      </c>
      <c r="F3" s="33">
        <f>SUM(F2/C2)</f>
        <v>0.7690207273178602</v>
      </c>
      <c r="G3" s="33">
        <f t="shared" ref="G3:AE3" si="2">SUM(G2/$C$2)</f>
        <v>0.59314881469529601</v>
      </c>
      <c r="H3" s="33">
        <f>SUM(H2/$C$2)</f>
        <v>0.41032642422737992</v>
      </c>
      <c r="I3" s="33">
        <f t="shared" si="2"/>
        <v>0.27963261759960284</v>
      </c>
      <c r="J3" s="33">
        <f t="shared" si="2"/>
        <v>5.6224401141864215E-2</v>
      </c>
      <c r="K3" s="33">
        <f t="shared" ref="K3" si="3">SUM(K2/$C$2)</f>
        <v>5.9203177361300735E-2</v>
      </c>
      <c r="L3" s="33">
        <f t="shared" ref="L3" si="4">SUM(L2/$C$2)</f>
        <v>3.1028918952463697E-2</v>
      </c>
      <c r="M3" s="33">
        <f t="shared" ref="M3:R3" si="5">SUM(M2/$C$2)</f>
        <v>1.2411567580985477E-4</v>
      </c>
      <c r="N3" s="33">
        <f t="shared" si="5"/>
        <v>1.2411567580985477E-4</v>
      </c>
      <c r="O3" s="33">
        <f t="shared" si="5"/>
        <v>1.6135037855281122E-3</v>
      </c>
      <c r="P3" s="33">
        <f t="shared" ref="P3" si="6">SUM(P2/$C$2)</f>
        <v>2.4823135161970955E-4</v>
      </c>
      <c r="Q3" s="33">
        <f t="shared" si="5"/>
        <v>1.2411567580985479E-3</v>
      </c>
      <c r="R3" s="33">
        <f t="shared" si="5"/>
        <v>4.4681643291547722E-3</v>
      </c>
      <c r="S3" s="33">
        <f>SUM(S2/$C$2)</f>
        <v>1.8617351371478217E-3</v>
      </c>
      <c r="T3" s="33">
        <f>SUM(T2/$C$2)</f>
        <v>5.7093210872533199E-3</v>
      </c>
      <c r="U3" s="33">
        <f t="shared" ref="U3" si="7">SUM(U2/$C$2)</f>
        <v>7.9434032518307055E-3</v>
      </c>
      <c r="V3" s="33">
        <f t="shared" ref="V3" si="8">SUM(V2/$C$2)</f>
        <v>6.2057837904927395E-4</v>
      </c>
      <c r="W3" s="33">
        <f t="shared" ref="W3:AB3" si="9">SUM(W2/$C$2)</f>
        <v>1.2411567580985477E-4</v>
      </c>
      <c r="X3" s="33">
        <f t="shared" si="9"/>
        <v>6.2057837904927395E-4</v>
      </c>
      <c r="Y3" s="33">
        <f t="shared" si="9"/>
        <v>9.9292540647883819E-4</v>
      </c>
      <c r="Z3" s="33">
        <f t="shared" si="9"/>
        <v>4.7163956807744819E-3</v>
      </c>
      <c r="AA3" s="33">
        <f t="shared" si="9"/>
        <v>0</v>
      </c>
      <c r="AB3" s="33">
        <f t="shared" si="9"/>
        <v>0</v>
      </c>
      <c r="AC3" s="33">
        <f t="shared" si="2"/>
        <v>2.4823135161970955E-4</v>
      </c>
      <c r="AD3" s="33">
        <f t="shared" si="2"/>
        <v>1.2411567580985477E-4</v>
      </c>
      <c r="AE3" s="33">
        <f t="shared" si="2"/>
        <v>9.9292540647883819E-4</v>
      </c>
      <c r="AF3" s="33">
        <f t="shared" ref="AF3:AK3" si="10">SUM(AF2/$C$2)</f>
        <v>1.2411567580985477E-4</v>
      </c>
      <c r="AG3" s="33">
        <f t="shared" si="10"/>
        <v>7.446940548591287E-4</v>
      </c>
      <c r="AH3" s="33">
        <f t="shared" si="10"/>
        <v>4.9646270323941909E-4</v>
      </c>
      <c r="AI3" s="33">
        <f t="shared" si="10"/>
        <v>7.3228248727814325E-3</v>
      </c>
      <c r="AJ3" s="33">
        <f t="shared" si="10"/>
        <v>2.1099664887675312E-3</v>
      </c>
      <c r="AK3" s="33">
        <f t="shared" si="10"/>
        <v>1.2411567580985477E-4</v>
      </c>
      <c r="AL3" s="33">
        <f t="shared" ref="AL3:BF3" si="11">SUM(AL2/$C$2)</f>
        <v>1.2411567580985477E-4</v>
      </c>
      <c r="AM3" s="33">
        <f t="shared" si="11"/>
        <v>1.2411567580985477E-4</v>
      </c>
      <c r="AN3" s="33">
        <f t="shared" si="11"/>
        <v>3.7234702742956435E-4</v>
      </c>
      <c r="AO3" s="33">
        <f t="shared" si="11"/>
        <v>1.2411567580985479E-3</v>
      </c>
      <c r="AP3" s="33">
        <f t="shared" si="11"/>
        <v>3.7234702742956435E-4</v>
      </c>
      <c r="AQ3" s="33">
        <f t="shared" si="11"/>
        <v>1.2411567580985477E-4</v>
      </c>
      <c r="AR3" s="33">
        <f t="shared" ref="AR3" si="12">SUM(AR2/$C$2)</f>
        <v>2.4823135161970955E-4</v>
      </c>
      <c r="AS3" s="33">
        <f t="shared" si="11"/>
        <v>9.9292540647883819E-4</v>
      </c>
      <c r="AT3" s="33">
        <f t="shared" ref="AT3" si="13">SUM(AT2/$C$2)</f>
        <v>3.7234702742956435E-4</v>
      </c>
      <c r="AU3" s="33">
        <f t="shared" si="11"/>
        <v>2.4823135161970955E-4</v>
      </c>
      <c r="AV3" s="33">
        <f t="shared" si="11"/>
        <v>2.4823135161970955E-4</v>
      </c>
      <c r="AW3" s="33">
        <f t="shared" si="11"/>
        <v>1.2411567580985477E-4</v>
      </c>
      <c r="AX3" s="33">
        <f t="shared" si="11"/>
        <v>1.2411567580985477E-4</v>
      </c>
      <c r="AY3" s="33">
        <f t="shared" si="11"/>
        <v>1.2411567580985477E-4</v>
      </c>
      <c r="AZ3" s="33">
        <f t="shared" si="11"/>
        <v>0</v>
      </c>
      <c r="BA3" s="33">
        <f t="shared" ref="BA3" si="14">SUM(BA2/$C$2)</f>
        <v>0</v>
      </c>
      <c r="BB3" s="33">
        <f t="shared" si="11"/>
        <v>0</v>
      </c>
      <c r="BC3" s="33">
        <f t="shared" ref="BC3:BD3" si="15">SUM(BC2/$C$2)</f>
        <v>0</v>
      </c>
      <c r="BD3" s="33">
        <f t="shared" si="15"/>
        <v>0</v>
      </c>
      <c r="BE3" s="33">
        <f>SUM(BE2/$C$2)</f>
        <v>0</v>
      </c>
      <c r="BF3" s="33">
        <f t="shared" si="11"/>
        <v>0</v>
      </c>
    </row>
    <row r="4" spans="1:60" s="25" customFormat="1" ht="18" customHeight="1" x14ac:dyDescent="0.25">
      <c r="A4" s="49" t="s">
        <v>272</v>
      </c>
      <c r="B4" s="50"/>
      <c r="C4" s="56">
        <f t="shared" ref="C4:J4" si="16">SUM(C130+C236+C284+C332+C349+C368)</f>
        <v>1101</v>
      </c>
      <c r="D4" s="56">
        <f t="shared" si="16"/>
        <v>4159</v>
      </c>
      <c r="E4" s="51">
        <f t="shared" si="16"/>
        <v>953</v>
      </c>
      <c r="F4" s="51">
        <f t="shared" si="16"/>
        <v>1097</v>
      </c>
      <c r="G4" s="51">
        <f t="shared" si="16"/>
        <v>739</v>
      </c>
      <c r="H4" s="51">
        <f t="shared" si="16"/>
        <v>692</v>
      </c>
      <c r="I4" s="51">
        <f t="shared" si="16"/>
        <v>252</v>
      </c>
      <c r="J4" s="51">
        <f t="shared" si="16"/>
        <v>55</v>
      </c>
      <c r="K4" s="51">
        <f t="shared" ref="K4" si="17">SUM(K130+K236+K284+K332+K349+K368)</f>
        <v>127</v>
      </c>
      <c r="L4" s="51">
        <f t="shared" ref="L4:T4" si="18">SUM(L130+L236+L284+L332+L349+L368)</f>
        <v>93</v>
      </c>
      <c r="M4" s="51">
        <f t="shared" si="18"/>
        <v>1</v>
      </c>
      <c r="N4" s="51">
        <f t="shared" si="18"/>
        <v>0</v>
      </c>
      <c r="O4" s="51">
        <f t="shared" si="18"/>
        <v>4</v>
      </c>
      <c r="P4" s="51">
        <f t="shared" si="18"/>
        <v>0</v>
      </c>
      <c r="Q4" s="51">
        <f t="shared" si="18"/>
        <v>6</v>
      </c>
      <c r="R4" s="51">
        <f t="shared" si="18"/>
        <v>23</v>
      </c>
      <c r="S4" s="51">
        <f t="shared" si="18"/>
        <v>10</v>
      </c>
      <c r="T4" s="51">
        <f t="shared" si="18"/>
        <v>6</v>
      </c>
      <c r="U4" s="51">
        <f t="shared" ref="U4" si="19">SUM(U130+U236+U284+U332+U349+U368)</f>
        <v>1</v>
      </c>
      <c r="V4" s="51">
        <f t="shared" ref="V4:BF4" si="20">SUM(V130+V236+V284+V332+V349+V368)</f>
        <v>2</v>
      </c>
      <c r="W4" s="51">
        <f t="shared" si="20"/>
        <v>0</v>
      </c>
      <c r="X4" s="51">
        <f t="shared" si="20"/>
        <v>1</v>
      </c>
      <c r="Y4" s="51">
        <f t="shared" si="20"/>
        <v>2</v>
      </c>
      <c r="Z4" s="51">
        <f t="shared" si="20"/>
        <v>31</v>
      </c>
      <c r="AA4" s="51">
        <f t="shared" si="20"/>
        <v>0</v>
      </c>
      <c r="AB4" s="51">
        <f t="shared" si="20"/>
        <v>0</v>
      </c>
      <c r="AC4" s="51">
        <f t="shared" si="20"/>
        <v>2</v>
      </c>
      <c r="AD4" s="51">
        <f t="shared" si="20"/>
        <v>0</v>
      </c>
      <c r="AE4" s="51">
        <f t="shared" si="20"/>
        <v>3</v>
      </c>
      <c r="AF4" s="51">
        <f t="shared" si="20"/>
        <v>0</v>
      </c>
      <c r="AG4" s="51">
        <f t="shared" si="20"/>
        <v>0</v>
      </c>
      <c r="AH4" s="51">
        <f t="shared" si="20"/>
        <v>1</v>
      </c>
      <c r="AI4" s="51">
        <f t="shared" si="20"/>
        <v>37</v>
      </c>
      <c r="AJ4" s="51">
        <f t="shared" si="20"/>
        <v>0</v>
      </c>
      <c r="AK4" s="51">
        <f t="shared" si="20"/>
        <v>0</v>
      </c>
      <c r="AL4" s="51">
        <f t="shared" si="20"/>
        <v>0</v>
      </c>
      <c r="AM4" s="51">
        <f t="shared" si="20"/>
        <v>0</v>
      </c>
      <c r="AN4" s="51">
        <f t="shared" si="20"/>
        <v>2</v>
      </c>
      <c r="AO4" s="51">
        <f t="shared" si="20"/>
        <v>10</v>
      </c>
      <c r="AP4" s="51">
        <f t="shared" si="20"/>
        <v>3</v>
      </c>
      <c r="AQ4" s="51">
        <f t="shared" si="20"/>
        <v>0</v>
      </c>
      <c r="AR4" s="51">
        <f t="shared" si="20"/>
        <v>0</v>
      </c>
      <c r="AS4" s="51">
        <f t="shared" si="20"/>
        <v>0</v>
      </c>
      <c r="AT4" s="51">
        <f t="shared" si="20"/>
        <v>2</v>
      </c>
      <c r="AU4" s="51">
        <f t="shared" si="20"/>
        <v>2</v>
      </c>
      <c r="AV4" s="51">
        <f t="shared" si="20"/>
        <v>0</v>
      </c>
      <c r="AW4" s="51">
        <f t="shared" si="20"/>
        <v>1</v>
      </c>
      <c r="AX4" s="51">
        <f t="shared" si="20"/>
        <v>1</v>
      </c>
      <c r="AY4" s="51">
        <f t="shared" si="20"/>
        <v>0</v>
      </c>
      <c r="AZ4" s="51">
        <f t="shared" si="20"/>
        <v>0</v>
      </c>
      <c r="BA4" s="51">
        <f t="shared" si="20"/>
        <v>0</v>
      </c>
      <c r="BB4" s="51">
        <f t="shared" si="20"/>
        <v>0</v>
      </c>
      <c r="BC4" s="51">
        <f t="shared" si="20"/>
        <v>0</v>
      </c>
      <c r="BD4" s="51">
        <f t="shared" si="20"/>
        <v>0</v>
      </c>
      <c r="BE4" s="51">
        <f t="shared" si="20"/>
        <v>0</v>
      </c>
      <c r="BF4" s="52">
        <f t="shared" si="20"/>
        <v>0</v>
      </c>
    </row>
    <row r="5" spans="1:60" s="25" customFormat="1" ht="18" customHeight="1" thickBot="1" x14ac:dyDescent="0.3">
      <c r="A5" s="53"/>
      <c r="B5" s="54"/>
      <c r="C5" s="57"/>
      <c r="D5" s="57"/>
      <c r="E5" s="55">
        <f>SUM(E4/C4)</f>
        <v>0.86557674841053589</v>
      </c>
      <c r="F5" s="55">
        <f>SUM(F4/$C$4)</f>
        <v>0.99636693914623065</v>
      </c>
      <c r="G5" s="55">
        <f t="shared" ref="G5:BF5" si="21">SUM(G4/$C$4)</f>
        <v>0.67120799273387832</v>
      </c>
      <c r="H5" s="55">
        <f t="shared" si="21"/>
        <v>0.62851952770208896</v>
      </c>
      <c r="I5" s="55">
        <f t="shared" si="21"/>
        <v>0.22888283378746593</v>
      </c>
      <c r="J5" s="55">
        <f t="shared" si="21"/>
        <v>4.9954586739327886E-2</v>
      </c>
      <c r="K5" s="55">
        <f t="shared" ref="K5" si="22">SUM(K4/$C$4)</f>
        <v>0.11534968210717529</v>
      </c>
      <c r="L5" s="55">
        <f t="shared" si="21"/>
        <v>8.4468664850136238E-2</v>
      </c>
      <c r="M5" s="55">
        <f t="shared" si="21"/>
        <v>9.0826521344232513E-4</v>
      </c>
      <c r="N5" s="55">
        <f t="shared" si="21"/>
        <v>0</v>
      </c>
      <c r="O5" s="55">
        <f t="shared" si="21"/>
        <v>3.6330608537693005E-3</v>
      </c>
      <c r="P5" s="55">
        <f t="shared" ref="P5" si="23">SUM(P4/$C$4)</f>
        <v>0</v>
      </c>
      <c r="Q5" s="55">
        <f t="shared" si="21"/>
        <v>5.4495912806539508E-3</v>
      </c>
      <c r="R5" s="55">
        <f t="shared" si="21"/>
        <v>2.0890099909173478E-2</v>
      </c>
      <c r="S5" s="55">
        <f>SUM(S4/$C$4)</f>
        <v>9.0826521344232521E-3</v>
      </c>
      <c r="T5" s="55">
        <f>SUM(T4/$C$4)</f>
        <v>5.4495912806539508E-3</v>
      </c>
      <c r="U5" s="55">
        <f t="shared" ref="U5" si="24">SUM(U4/$C$4)</f>
        <v>9.0826521344232513E-4</v>
      </c>
      <c r="V5" s="55">
        <f t="shared" si="21"/>
        <v>1.8165304268846503E-3</v>
      </c>
      <c r="W5" s="55">
        <f>SUM(W4/$C$4)</f>
        <v>0</v>
      </c>
      <c r="X5" s="55">
        <f>SUM(X4/$C$4)</f>
        <v>9.0826521344232513E-4</v>
      </c>
      <c r="Y5" s="55">
        <f>SUM(Y4/$C$4)</f>
        <v>1.8165304268846503E-3</v>
      </c>
      <c r="Z5" s="55">
        <f t="shared" si="21"/>
        <v>2.8156221616712079E-2</v>
      </c>
      <c r="AA5" s="55">
        <f t="shared" si="21"/>
        <v>0</v>
      </c>
      <c r="AB5" s="55">
        <f t="shared" si="21"/>
        <v>0</v>
      </c>
      <c r="AC5" s="55">
        <f t="shared" si="21"/>
        <v>1.8165304268846503E-3</v>
      </c>
      <c r="AD5" s="55">
        <f t="shared" si="21"/>
        <v>0</v>
      </c>
      <c r="AE5" s="55">
        <f t="shared" si="21"/>
        <v>2.7247956403269754E-3</v>
      </c>
      <c r="AF5" s="55">
        <f t="shared" si="21"/>
        <v>0</v>
      </c>
      <c r="AG5" s="55">
        <f t="shared" si="21"/>
        <v>0</v>
      </c>
      <c r="AH5" s="55">
        <f t="shared" si="21"/>
        <v>9.0826521344232513E-4</v>
      </c>
      <c r="AI5" s="55">
        <f t="shared" si="21"/>
        <v>3.3605812897366028E-2</v>
      </c>
      <c r="AJ5" s="55">
        <f t="shared" si="21"/>
        <v>0</v>
      </c>
      <c r="AK5" s="55">
        <f t="shared" si="21"/>
        <v>0</v>
      </c>
      <c r="AL5" s="55">
        <f t="shared" si="21"/>
        <v>0</v>
      </c>
      <c r="AM5" s="55">
        <f t="shared" si="21"/>
        <v>0</v>
      </c>
      <c r="AN5" s="55">
        <f t="shared" si="21"/>
        <v>1.8165304268846503E-3</v>
      </c>
      <c r="AO5" s="55">
        <f t="shared" si="21"/>
        <v>9.0826521344232521E-3</v>
      </c>
      <c r="AP5" s="55">
        <f t="shared" si="21"/>
        <v>2.7247956403269754E-3</v>
      </c>
      <c r="AQ5" s="55">
        <f t="shared" si="21"/>
        <v>0</v>
      </c>
      <c r="AR5" s="55">
        <f t="shared" si="21"/>
        <v>0</v>
      </c>
      <c r="AS5" s="55">
        <f t="shared" si="21"/>
        <v>0</v>
      </c>
      <c r="AT5" s="55">
        <f t="shared" si="21"/>
        <v>1.8165304268846503E-3</v>
      </c>
      <c r="AU5" s="55">
        <f t="shared" si="21"/>
        <v>1.8165304268846503E-3</v>
      </c>
      <c r="AV5" s="55">
        <f t="shared" si="21"/>
        <v>0</v>
      </c>
      <c r="AW5" s="55">
        <f t="shared" si="21"/>
        <v>9.0826521344232513E-4</v>
      </c>
      <c r="AX5" s="55">
        <f t="shared" si="21"/>
        <v>9.0826521344232513E-4</v>
      </c>
      <c r="AY5" s="55">
        <f t="shared" si="21"/>
        <v>0</v>
      </c>
      <c r="AZ5" s="55">
        <f t="shared" si="21"/>
        <v>0</v>
      </c>
      <c r="BA5" s="55">
        <f t="shared" si="21"/>
        <v>0</v>
      </c>
      <c r="BB5" s="55">
        <f t="shared" si="21"/>
        <v>0</v>
      </c>
      <c r="BC5" s="55">
        <f t="shared" si="21"/>
        <v>0</v>
      </c>
      <c r="BD5" s="55">
        <f t="shared" si="21"/>
        <v>0</v>
      </c>
      <c r="BE5" s="55">
        <f>SUM(BE4/$C$4)</f>
        <v>0</v>
      </c>
      <c r="BF5" s="55">
        <f t="shared" si="21"/>
        <v>0</v>
      </c>
    </row>
    <row r="6" spans="1:60" s="25" customFormat="1" ht="18" customHeight="1" x14ac:dyDescent="0.25">
      <c r="A6" s="49" t="s">
        <v>273</v>
      </c>
      <c r="B6" s="50"/>
      <c r="C6" s="56">
        <f t="shared" ref="C6:J6" si="25">SUM(C29+C30+C31+C35+C36+C39+C40+C41+C46+C55+C59+C60+C61+C68+C81+C84+C90+C94+C102+C104+C118+C120+C127+C153+C155+C161+C186+C195+C196+C218+C222+C229+C231+C265+C277+C281+C282+C299+C326+C327+C328+C329+C330+C378+C38)</f>
        <v>1806</v>
      </c>
      <c r="D6" s="56">
        <f t="shared" si="25"/>
        <v>6035</v>
      </c>
      <c r="E6" s="51">
        <f t="shared" si="25"/>
        <v>1682</v>
      </c>
      <c r="F6" s="51">
        <f t="shared" si="25"/>
        <v>1547</v>
      </c>
      <c r="G6" s="51">
        <f t="shared" si="25"/>
        <v>1149</v>
      </c>
      <c r="H6" s="51">
        <f t="shared" si="25"/>
        <v>663</v>
      </c>
      <c r="I6" s="51">
        <f t="shared" si="25"/>
        <v>630</v>
      </c>
      <c r="J6" s="51">
        <f t="shared" si="25"/>
        <v>82</v>
      </c>
      <c r="K6" s="51">
        <f t="shared" ref="K6" si="26">SUM(K29+K30+K31+K35+K36+K39+K40+K41+K46+K55+K59+K60+K61+K68+K81+K84+K90+K94+K102+K104+K118+K120+K127+K153+K155+K161+K186+K195+K196+K218+K222+K229+K231+K265+K277+K281+K282+K299+K326+K327+K328+K329+K330+K378+K38)</f>
        <v>126</v>
      </c>
      <c r="L6" s="51">
        <f t="shared" ref="L6:T6" si="27">SUM(L29+L30+L31+L35+L36+L39+L40+L41+L46+L55+L59+L60+L61+L68+L81+L84+L90+L94+L102+L104+L118+L120+L127+L153+L155+L161+L186+L195+L196+L218+L222+L229+L231+L265+L277+L281+L282+L299+L326+L327+L328+L329+L330+L378+L38)</f>
        <v>81</v>
      </c>
      <c r="M6" s="51">
        <f t="shared" si="27"/>
        <v>0</v>
      </c>
      <c r="N6" s="51">
        <f t="shared" si="27"/>
        <v>1</v>
      </c>
      <c r="O6" s="51">
        <f t="shared" si="27"/>
        <v>4</v>
      </c>
      <c r="P6" s="51">
        <f t="shared" si="27"/>
        <v>0</v>
      </c>
      <c r="Q6" s="51">
        <f t="shared" si="27"/>
        <v>2</v>
      </c>
      <c r="R6" s="51">
        <f t="shared" si="27"/>
        <v>6</v>
      </c>
      <c r="S6" s="51">
        <f t="shared" si="27"/>
        <v>1</v>
      </c>
      <c r="T6" s="51">
        <f t="shared" si="27"/>
        <v>8</v>
      </c>
      <c r="U6" s="51">
        <f t="shared" ref="U6" si="28">SUM(U29+U30+U31+U35+U36+U39+U40+U41+U46+U55+U59+U60+U61+U68+U81+U84+U90+U94+U102+U104+U118+U120+U127+U153+U155+U161+U186+U195+U196+U218+U222+U229+U231+U265+U277+U281+U282+U299+U326+U327+U328+U329+U330+U378+U38)</f>
        <v>11</v>
      </c>
      <c r="V6" s="51">
        <f t="shared" ref="V6:BF6" si="29">SUM(V29+V30+V31+V35+V36+V39+V40+V41+V46+V55+V59+V60+V61+V68+V81+V84+V90+V94+V102+V104+V118+V120+V127+V153+V155+V161+V186+V195+V196+V218+V222+V229+V231+V265+V277+V281+V282+V299+V326+V327+V328+V329+V330+V378+V38)</f>
        <v>1</v>
      </c>
      <c r="W6" s="51">
        <f t="shared" si="29"/>
        <v>0</v>
      </c>
      <c r="X6" s="51">
        <f t="shared" si="29"/>
        <v>2</v>
      </c>
      <c r="Y6" s="51">
        <f t="shared" si="29"/>
        <v>0</v>
      </c>
      <c r="Z6" s="51">
        <f t="shared" si="29"/>
        <v>6</v>
      </c>
      <c r="AA6" s="51">
        <f t="shared" si="29"/>
        <v>0</v>
      </c>
      <c r="AB6" s="51">
        <f t="shared" si="29"/>
        <v>0</v>
      </c>
      <c r="AC6" s="51">
        <f t="shared" si="29"/>
        <v>0</v>
      </c>
      <c r="AD6" s="51">
        <f t="shared" si="29"/>
        <v>1</v>
      </c>
      <c r="AE6" s="51">
        <f t="shared" si="29"/>
        <v>1</v>
      </c>
      <c r="AF6" s="51">
        <f t="shared" si="29"/>
        <v>1</v>
      </c>
      <c r="AG6" s="51">
        <f t="shared" si="29"/>
        <v>2</v>
      </c>
      <c r="AH6" s="51">
        <f t="shared" si="29"/>
        <v>0</v>
      </c>
      <c r="AI6" s="51">
        <f t="shared" si="29"/>
        <v>6</v>
      </c>
      <c r="AJ6" s="51">
        <f t="shared" si="29"/>
        <v>17</v>
      </c>
      <c r="AK6" s="51">
        <f t="shared" si="29"/>
        <v>1</v>
      </c>
      <c r="AL6" s="51">
        <f t="shared" si="29"/>
        <v>1</v>
      </c>
      <c r="AM6" s="51">
        <f t="shared" si="29"/>
        <v>0</v>
      </c>
      <c r="AN6" s="51">
        <f t="shared" si="29"/>
        <v>1</v>
      </c>
      <c r="AO6" s="51">
        <f t="shared" si="29"/>
        <v>0</v>
      </c>
      <c r="AP6" s="51">
        <f t="shared" si="29"/>
        <v>0</v>
      </c>
      <c r="AQ6" s="51">
        <f t="shared" si="29"/>
        <v>1</v>
      </c>
      <c r="AR6" s="51">
        <f t="shared" si="29"/>
        <v>0</v>
      </c>
      <c r="AS6" s="51">
        <f t="shared" si="29"/>
        <v>0</v>
      </c>
      <c r="AT6" s="51">
        <f t="shared" si="29"/>
        <v>1</v>
      </c>
      <c r="AU6" s="51">
        <f t="shared" si="29"/>
        <v>0</v>
      </c>
      <c r="AV6" s="51">
        <f t="shared" si="29"/>
        <v>0</v>
      </c>
      <c r="AW6" s="51">
        <f t="shared" si="29"/>
        <v>0</v>
      </c>
      <c r="AX6" s="51">
        <f t="shared" si="29"/>
        <v>0</v>
      </c>
      <c r="AY6" s="51">
        <f t="shared" si="29"/>
        <v>0</v>
      </c>
      <c r="AZ6" s="51">
        <f t="shared" si="29"/>
        <v>0</v>
      </c>
      <c r="BA6" s="51">
        <f t="shared" si="29"/>
        <v>0</v>
      </c>
      <c r="BB6" s="51">
        <f t="shared" si="29"/>
        <v>0</v>
      </c>
      <c r="BC6" s="51">
        <f t="shared" si="29"/>
        <v>0</v>
      </c>
      <c r="BD6" s="51">
        <f t="shared" si="29"/>
        <v>0</v>
      </c>
      <c r="BE6" s="51">
        <f t="shared" si="29"/>
        <v>0</v>
      </c>
      <c r="BF6" s="51">
        <f t="shared" si="29"/>
        <v>0</v>
      </c>
    </row>
    <row r="7" spans="1:60" s="25" customFormat="1" ht="18" customHeight="1" thickBot="1" x14ac:dyDescent="0.3">
      <c r="A7" s="53"/>
      <c r="B7" s="54"/>
      <c r="C7" s="57"/>
      <c r="D7" s="57"/>
      <c r="E7" s="55">
        <f>SUM(E6/C6)</f>
        <v>0.93133997785160572</v>
      </c>
      <c r="F7" s="55">
        <f>SUM(F6/$C$6)</f>
        <v>0.85658914728682167</v>
      </c>
      <c r="G7" s="55">
        <f t="shared" ref="G7:BF7" si="30">SUM(G6/$C$6)</f>
        <v>0.63621262458471761</v>
      </c>
      <c r="H7" s="55">
        <f t="shared" si="30"/>
        <v>0.36710963455149503</v>
      </c>
      <c r="I7" s="55">
        <f t="shared" si="30"/>
        <v>0.34883720930232559</v>
      </c>
      <c r="J7" s="55">
        <f t="shared" si="30"/>
        <v>4.5404208194905871E-2</v>
      </c>
      <c r="K7" s="55">
        <f t="shared" ref="K7" si="31">SUM(K6/$C$6)</f>
        <v>6.9767441860465115E-2</v>
      </c>
      <c r="L7" s="55">
        <f t="shared" si="30"/>
        <v>4.4850498338870434E-2</v>
      </c>
      <c r="M7" s="55">
        <f t="shared" si="30"/>
        <v>0</v>
      </c>
      <c r="N7" s="55">
        <f t="shared" si="30"/>
        <v>5.5370985603543741E-4</v>
      </c>
      <c r="O7" s="55">
        <f t="shared" si="30"/>
        <v>2.2148394241417496E-3</v>
      </c>
      <c r="P7" s="55">
        <f t="shared" ref="P7" si="32">SUM(P6/$C$6)</f>
        <v>0</v>
      </c>
      <c r="Q7" s="55">
        <f t="shared" si="30"/>
        <v>1.1074197120708748E-3</v>
      </c>
      <c r="R7" s="55">
        <f t="shared" si="30"/>
        <v>3.3222591362126247E-3</v>
      </c>
      <c r="S7" s="55">
        <f>SUM(S6/$C$6)</f>
        <v>5.5370985603543741E-4</v>
      </c>
      <c r="T7" s="55">
        <f>SUM(T6/$C$6)</f>
        <v>4.4296788482834993E-3</v>
      </c>
      <c r="U7" s="55">
        <f t="shared" ref="U7" si="33">SUM(U6/$C$6)</f>
        <v>6.090808416389812E-3</v>
      </c>
      <c r="V7" s="55">
        <f t="shared" si="30"/>
        <v>5.5370985603543741E-4</v>
      </c>
      <c r="W7" s="55">
        <f>SUM(W6/$C$6)</f>
        <v>0</v>
      </c>
      <c r="X7" s="55">
        <f>SUM(X6/$C$6)</f>
        <v>1.1074197120708748E-3</v>
      </c>
      <c r="Y7" s="55">
        <f>SUM(Y6/$C$6)</f>
        <v>0</v>
      </c>
      <c r="Z7" s="55">
        <f t="shared" si="30"/>
        <v>3.3222591362126247E-3</v>
      </c>
      <c r="AA7" s="55">
        <f t="shared" si="30"/>
        <v>0</v>
      </c>
      <c r="AB7" s="55">
        <f t="shared" si="30"/>
        <v>0</v>
      </c>
      <c r="AC7" s="55">
        <f t="shared" si="30"/>
        <v>0</v>
      </c>
      <c r="AD7" s="55">
        <f t="shared" si="30"/>
        <v>5.5370985603543741E-4</v>
      </c>
      <c r="AE7" s="55">
        <f t="shared" si="30"/>
        <v>5.5370985603543741E-4</v>
      </c>
      <c r="AF7" s="55">
        <f t="shared" si="30"/>
        <v>5.5370985603543741E-4</v>
      </c>
      <c r="AG7" s="55">
        <f t="shared" si="30"/>
        <v>1.1074197120708748E-3</v>
      </c>
      <c r="AH7" s="55">
        <f t="shared" si="30"/>
        <v>0</v>
      </c>
      <c r="AI7" s="55">
        <f t="shared" si="30"/>
        <v>3.3222591362126247E-3</v>
      </c>
      <c r="AJ7" s="55">
        <f t="shared" si="30"/>
        <v>9.4130675526024367E-3</v>
      </c>
      <c r="AK7" s="55">
        <f t="shared" si="30"/>
        <v>5.5370985603543741E-4</v>
      </c>
      <c r="AL7" s="55">
        <f t="shared" si="30"/>
        <v>5.5370985603543741E-4</v>
      </c>
      <c r="AM7" s="55">
        <f t="shared" si="30"/>
        <v>0</v>
      </c>
      <c r="AN7" s="55">
        <f t="shared" si="30"/>
        <v>5.5370985603543741E-4</v>
      </c>
      <c r="AO7" s="55">
        <f t="shared" si="30"/>
        <v>0</v>
      </c>
      <c r="AP7" s="55">
        <f t="shared" si="30"/>
        <v>0</v>
      </c>
      <c r="AQ7" s="55">
        <f t="shared" si="30"/>
        <v>5.5370985603543741E-4</v>
      </c>
      <c r="AR7" s="55">
        <f t="shared" si="30"/>
        <v>0</v>
      </c>
      <c r="AS7" s="55">
        <f t="shared" si="30"/>
        <v>0</v>
      </c>
      <c r="AT7" s="55">
        <f t="shared" si="30"/>
        <v>5.5370985603543741E-4</v>
      </c>
      <c r="AU7" s="55">
        <f t="shared" si="30"/>
        <v>0</v>
      </c>
      <c r="AV7" s="55">
        <f t="shared" si="30"/>
        <v>0</v>
      </c>
      <c r="AW7" s="55">
        <f t="shared" si="30"/>
        <v>0</v>
      </c>
      <c r="AX7" s="55">
        <f t="shared" si="30"/>
        <v>0</v>
      </c>
      <c r="AY7" s="55">
        <f t="shared" si="30"/>
        <v>0</v>
      </c>
      <c r="AZ7" s="55">
        <f t="shared" si="30"/>
        <v>0</v>
      </c>
      <c r="BA7" s="55">
        <f t="shared" si="30"/>
        <v>0</v>
      </c>
      <c r="BB7" s="55">
        <f t="shared" si="30"/>
        <v>0</v>
      </c>
      <c r="BC7" s="55">
        <f t="shared" si="30"/>
        <v>0</v>
      </c>
      <c r="BD7" s="55">
        <f t="shared" si="30"/>
        <v>0</v>
      </c>
      <c r="BE7" s="55">
        <f>SUM(BE6/$C$6)</f>
        <v>0</v>
      </c>
      <c r="BF7" s="55">
        <f t="shared" si="30"/>
        <v>0</v>
      </c>
    </row>
    <row r="8" spans="1:60" s="25" customFormat="1" ht="18" customHeight="1" x14ac:dyDescent="0.25">
      <c r="A8" s="49" t="s">
        <v>274</v>
      </c>
      <c r="B8" s="50"/>
      <c r="C8" s="56">
        <f t="shared" ref="C8:J8" si="34">SUM(C50+C52+C53+C65+C66+C67+C69+C70+C71+C72+C73+C77+C78+C79+C80+C82+C83+C85+C86+C95+C96+C97+C98+C108+C109+C110+C111+C112+C113+C114+C115+C116+C117+C119+C121+C125+C126+C128+C147+C148+C149+C150+C151+C152+C154+C156+C157+C165+C166+C167+C168+C169+C170+C171+C172+C174+C175+C179+C180+C181+C182+C183+C184+C185+C187+C188+C189+C190+C191+C197+C198+C199+C200+C201+C202+C204+C206+C207+C208+C209+C210+C214+C215+C216+C217+C219+C220+C221+C226+C227+C228+C230+C232+C233+C234+C245+C246+C247+C248+C249+C250+C251+C259+C260+C261+C262+C263+C264+C266+C270+C271+C272+C273+C292+C294+C295+C296+C297+C298+C300+C304+C305+C306+C307+C308+C312+C313+C314+C315+C316+C317+C318+C319+C320+C321+C344+C345+C346+C347+C361+C362+C363+C364+C365+C366+C382+C383+C384+C385+C386+C387)</f>
        <v>5038</v>
      </c>
      <c r="D8" s="56">
        <f t="shared" si="34"/>
        <v>14928</v>
      </c>
      <c r="E8" s="51">
        <f t="shared" si="34"/>
        <v>4744</v>
      </c>
      <c r="F8" s="51">
        <f t="shared" si="34"/>
        <v>3440</v>
      </c>
      <c r="G8" s="51">
        <f t="shared" si="34"/>
        <v>2781</v>
      </c>
      <c r="H8" s="51">
        <f t="shared" si="34"/>
        <v>1856</v>
      </c>
      <c r="I8" s="51">
        <f t="shared" si="34"/>
        <v>1359</v>
      </c>
      <c r="J8" s="51">
        <f t="shared" si="34"/>
        <v>316</v>
      </c>
      <c r="K8" s="51">
        <f t="shared" ref="K8" si="35">SUM(K50+K52+K53+K65+K66+K67+K69+K70+K71+K72+K73+K77+K78+K79+K80+K82+K83+K85+K86+K95+K96+K97+K98+K108+K109+K110+K111+K112+K113+K114+K115+K116+K117+K119+K121+K125+K126+K128+K147+K148+K149+K150+K151+K152+K154+K156+K157+K165+K166+K167+K168+K169+K170+K171+K172+K174+K175+K179+K180+K181+K182+K183+K184+K185+K187+K188+K189+K190+K191+K197+K198+K199+K200+K201+K202+K204+K206+K207+K208+K209+K210+K214+K215+K216+K217+K219+K220+K221+K226+K227+K228+K230+K232+K233+K234+K245+K246+K247+K248+K249+K250+K251+K259+K260+K261+K262+K263+K264+K266+K270+K271+K272+K273+K292+K294+K295+K296+K297+K298+K300+K304+K305+K306+K307+K308+K312+K313+K314+K315+K316+K317+K318+K319+K320+K321+K344+K345+K346+K347+K361+K362+K363+K364+K365+K366+K382+K383+K384+K385+K386+K387)</f>
        <v>215</v>
      </c>
      <c r="L8" s="51">
        <f t="shared" ref="L8:T8" si="36">SUM(L50+L52+L53+L65+L66+L67+L69+L70+L71+L72+L73+L77+L78+L79+L80+L82+L83+L85+L86+L95+L96+L97+L98+L108+L109+L110+L111+L112+L113+L114+L115+L116+L117+L119+L121+L125+L126+L128+L147+L148+L149+L150+L151+L152+L154+L156+L157+L165+L166+L167+L168+L169+L170+L171+L172+L174+L175+L179+L180+L181+L182+L183+L184+L185+L187+L188+L189+L190+L191+L197+L198+L199+L200+L201+L202+L204+L206+L207+L208+L209+L210+L214+L215+L216+L217+L219+L220+L221+L226+L227+L228+L230+L232+L233+L234+L245+L246+L247+L248+L249+L250+L251+L259+L260+L261+L262+L263+L264+L266+L270+L271+L272+L273+L292+L294+L295+L296+L297+L298+L300+L304+L305+L306+L307+L308+L312+L313+L314+L315+L316+L317+L318+L319+L320+L321+L344+L345+L346+L347+L361+L362+L363+L364+L365+L366+L382+L383+L384+L385+L386+L387)</f>
        <v>67</v>
      </c>
      <c r="M8" s="51">
        <f t="shared" si="36"/>
        <v>0</v>
      </c>
      <c r="N8" s="51">
        <f t="shared" si="36"/>
        <v>0</v>
      </c>
      <c r="O8" s="51">
        <f t="shared" si="36"/>
        <v>5</v>
      </c>
      <c r="P8" s="51">
        <f t="shared" si="36"/>
        <v>2</v>
      </c>
      <c r="Q8" s="51">
        <f t="shared" si="36"/>
        <v>1</v>
      </c>
      <c r="R8" s="51">
        <f t="shared" si="36"/>
        <v>7</v>
      </c>
      <c r="S8" s="51">
        <f t="shared" si="36"/>
        <v>4</v>
      </c>
      <c r="T8" s="51">
        <f t="shared" si="36"/>
        <v>32</v>
      </c>
      <c r="U8" s="51">
        <f t="shared" ref="U8" si="37">SUM(U50+U52+U53+U65+U66+U67+U69+U70+U71+U72+U73+U77+U78+U79+U80+U82+U83+U85+U86+U95+U96+U97+U98+U108+U109+U110+U111+U112+U113+U114+U115+U116+U117+U119+U121+U125+U126+U128+U147+U148+U149+U150+U151+U152+U154+U156+U157+U165+U166+U167+U168+U169+U170+U171+U172+U174+U175+U179+U180+U181+U182+U183+U184+U185+U187+U188+U189+U190+U191+U197+U198+U199+U200+U201+U202+U204+U206+U207+U208+U209+U210+U214+U215+U216+U217+U219+U220+U221+U226+U227+U228+U230+U232+U233+U234+U245+U246+U247+U248+U249+U250+U251+U259+U260+U261+U262+U263+U264+U266+U270+U271+U272+U273+U292+U294+U295+U296+U297+U298+U300+U304+U305+U306+U307+U308+U312+U313+U314+U315+U316+U317+U318+U319+U320+U321+U344+U345+U346+U347+U361+U362+U363+U364+U365+U366+U382+U383+U384+U385+U386+U387)</f>
        <v>48</v>
      </c>
      <c r="V8" s="51">
        <f t="shared" ref="V8:BF8" si="38">SUM(V50+V52+V53+V65+V66+V67+V69+V70+V71+V72+V73+V77+V78+V79+V80+V82+V83+V85+V86+V95+V96+V97+V98+V108+V109+V110+V111+V112+V113+V114+V115+V116+V117+V119+V121+V125+V126+V128+V147+V148+V149+V150+V151+V152+V154+V156+V157+V165+V166+V167+V168+V169+V170+V171+V172+V174+V175+V179+V180+V181+V182+V183+V184+V185+V187+V188+V189+V190+V191+V197+V198+V199+V200+V201+V202+V204+V206+V207+V208+V209+V210+V214+V215+V216+V217+V219+V220+V221+V226+V227+V228+V230+V232+V233+V234+V245+V246+V247+V248+V249+V250+V251+V259+V260+V261+V262+V263+V264+V266+V270+V271+V272+V273+V292+V294+V295+V296+V297+V298+V300+V304+V305+V306+V307+V308+V312+V313+V314+V315+V316+V317+V318+V319+V320+V321+V344+V345+V346+V347+V361+V362+V363+V364+V365+V366+V382+V383+V384+V385+V386+V387)</f>
        <v>2</v>
      </c>
      <c r="W8" s="51">
        <f t="shared" si="38"/>
        <v>1</v>
      </c>
      <c r="X8" s="51">
        <f t="shared" si="38"/>
        <v>2</v>
      </c>
      <c r="Y8" s="51">
        <f t="shared" si="38"/>
        <v>6</v>
      </c>
      <c r="Z8" s="51">
        <f t="shared" si="38"/>
        <v>0</v>
      </c>
      <c r="AA8" s="51">
        <f t="shared" si="38"/>
        <v>0</v>
      </c>
      <c r="AB8" s="51">
        <f t="shared" si="38"/>
        <v>0</v>
      </c>
      <c r="AC8" s="51">
        <f t="shared" si="38"/>
        <v>0</v>
      </c>
      <c r="AD8" s="51">
        <f t="shared" si="38"/>
        <v>0</v>
      </c>
      <c r="AE8" s="51">
        <f t="shared" si="38"/>
        <v>4</v>
      </c>
      <c r="AF8" s="51">
        <f t="shared" si="38"/>
        <v>0</v>
      </c>
      <c r="AG8" s="51">
        <f t="shared" si="38"/>
        <v>3</v>
      </c>
      <c r="AH8" s="51">
        <f t="shared" si="38"/>
        <v>3</v>
      </c>
      <c r="AI8" s="51">
        <f t="shared" si="38"/>
        <v>16</v>
      </c>
      <c r="AJ8" s="51">
        <f t="shared" si="38"/>
        <v>0</v>
      </c>
      <c r="AK8" s="51">
        <f t="shared" si="38"/>
        <v>0</v>
      </c>
      <c r="AL8" s="51">
        <f t="shared" si="38"/>
        <v>0</v>
      </c>
      <c r="AM8" s="51">
        <f t="shared" si="38"/>
        <v>1</v>
      </c>
      <c r="AN8" s="51">
        <f t="shared" si="38"/>
        <v>0</v>
      </c>
      <c r="AO8" s="51">
        <f t="shared" si="38"/>
        <v>0</v>
      </c>
      <c r="AP8" s="51">
        <f t="shared" si="38"/>
        <v>0</v>
      </c>
      <c r="AQ8" s="51">
        <f t="shared" si="38"/>
        <v>0</v>
      </c>
      <c r="AR8" s="51">
        <f t="shared" si="38"/>
        <v>2</v>
      </c>
      <c r="AS8" s="51">
        <f t="shared" si="38"/>
        <v>8</v>
      </c>
      <c r="AT8" s="51">
        <f t="shared" si="38"/>
        <v>0</v>
      </c>
      <c r="AU8" s="51">
        <f t="shared" si="38"/>
        <v>0</v>
      </c>
      <c r="AV8" s="51">
        <f t="shared" si="38"/>
        <v>2</v>
      </c>
      <c r="AW8" s="51">
        <f t="shared" si="38"/>
        <v>0</v>
      </c>
      <c r="AX8" s="51">
        <f t="shared" si="38"/>
        <v>0</v>
      </c>
      <c r="AY8" s="51">
        <f t="shared" si="38"/>
        <v>1</v>
      </c>
      <c r="AZ8" s="51">
        <f t="shared" si="38"/>
        <v>0</v>
      </c>
      <c r="BA8" s="51">
        <f t="shared" si="38"/>
        <v>0</v>
      </c>
      <c r="BB8" s="51">
        <f t="shared" si="38"/>
        <v>0</v>
      </c>
      <c r="BC8" s="51">
        <f t="shared" si="38"/>
        <v>0</v>
      </c>
      <c r="BD8" s="51">
        <f t="shared" si="38"/>
        <v>0</v>
      </c>
      <c r="BE8" s="51">
        <f t="shared" si="38"/>
        <v>0</v>
      </c>
      <c r="BF8" s="51">
        <f t="shared" si="38"/>
        <v>0</v>
      </c>
    </row>
    <row r="9" spans="1:60" s="25" customFormat="1" ht="18" customHeight="1" thickBot="1" x14ac:dyDescent="0.3">
      <c r="A9" s="53"/>
      <c r="B9" s="54"/>
      <c r="C9" s="58"/>
      <c r="D9" s="57"/>
      <c r="E9" s="55">
        <f>SUM(E8/C8)</f>
        <v>0.94164350932909879</v>
      </c>
      <c r="F9" s="55">
        <f>SUM(F8/$C$8)</f>
        <v>0.68281063914251683</v>
      </c>
      <c r="G9" s="55">
        <f t="shared" ref="G9:BF9" si="39">SUM(G8/$C$8)</f>
        <v>0.55200476379515684</v>
      </c>
      <c r="H9" s="55">
        <f t="shared" si="39"/>
        <v>0.36840015879317189</v>
      </c>
      <c r="I9" s="55">
        <f t="shared" si="39"/>
        <v>0.26974990075426758</v>
      </c>
      <c r="J9" s="55">
        <f t="shared" si="39"/>
        <v>6.2723302897975383E-2</v>
      </c>
      <c r="K9" s="55">
        <f t="shared" ref="K9" si="40">SUM(K8/$C$8)</f>
        <v>4.2675664946407302E-2</v>
      </c>
      <c r="L9" s="55">
        <f t="shared" si="39"/>
        <v>1.3298928146089718E-2</v>
      </c>
      <c r="M9" s="55">
        <f t="shared" si="39"/>
        <v>0</v>
      </c>
      <c r="N9" s="55">
        <f t="shared" si="39"/>
        <v>0</v>
      </c>
      <c r="O9" s="55">
        <f t="shared" si="39"/>
        <v>9.9245732433505358E-4</v>
      </c>
      <c r="P9" s="55">
        <f t="shared" ref="P9" si="41">SUM(P8/$C$8)</f>
        <v>3.9698292973402142E-4</v>
      </c>
      <c r="Q9" s="55">
        <f t="shared" si="39"/>
        <v>1.9849146486701071E-4</v>
      </c>
      <c r="R9" s="55">
        <f t="shared" si="39"/>
        <v>1.3894402540690751E-3</v>
      </c>
      <c r="S9" s="55">
        <f>SUM(S8/$C$8)</f>
        <v>7.9396585946804284E-4</v>
      </c>
      <c r="T9" s="55">
        <f>SUM(T8/$C$8)</f>
        <v>6.3517268757443427E-3</v>
      </c>
      <c r="U9" s="55">
        <f t="shared" ref="U9" si="42">SUM(U8/$C$8)</f>
        <v>9.5275903136165137E-3</v>
      </c>
      <c r="V9" s="55">
        <f t="shared" si="39"/>
        <v>3.9698292973402142E-4</v>
      </c>
      <c r="W9" s="55">
        <f>SUM(W8/$C$8)</f>
        <v>1.9849146486701071E-4</v>
      </c>
      <c r="X9" s="55">
        <f>SUM(X8/$C$8)</f>
        <v>3.9698292973402142E-4</v>
      </c>
      <c r="Y9" s="55">
        <f>SUM(Y8/$C$8)</f>
        <v>1.1909487892020642E-3</v>
      </c>
      <c r="Z9" s="55">
        <f t="shared" si="39"/>
        <v>0</v>
      </c>
      <c r="AA9" s="55">
        <f t="shared" si="39"/>
        <v>0</v>
      </c>
      <c r="AB9" s="55">
        <f t="shared" si="39"/>
        <v>0</v>
      </c>
      <c r="AC9" s="55">
        <f t="shared" si="39"/>
        <v>0</v>
      </c>
      <c r="AD9" s="55">
        <f t="shared" si="39"/>
        <v>0</v>
      </c>
      <c r="AE9" s="55">
        <f t="shared" si="39"/>
        <v>7.9396585946804284E-4</v>
      </c>
      <c r="AF9" s="55">
        <f t="shared" si="39"/>
        <v>0</v>
      </c>
      <c r="AG9" s="55">
        <f t="shared" si="39"/>
        <v>5.954743946010321E-4</v>
      </c>
      <c r="AH9" s="55">
        <f t="shared" si="39"/>
        <v>5.954743946010321E-4</v>
      </c>
      <c r="AI9" s="55">
        <f t="shared" si="39"/>
        <v>3.1758634378721714E-3</v>
      </c>
      <c r="AJ9" s="55">
        <f t="shared" si="39"/>
        <v>0</v>
      </c>
      <c r="AK9" s="55">
        <f t="shared" si="39"/>
        <v>0</v>
      </c>
      <c r="AL9" s="55">
        <f t="shared" si="39"/>
        <v>0</v>
      </c>
      <c r="AM9" s="55">
        <f t="shared" si="39"/>
        <v>1.9849146486701071E-4</v>
      </c>
      <c r="AN9" s="55">
        <f t="shared" si="39"/>
        <v>0</v>
      </c>
      <c r="AO9" s="55">
        <f t="shared" si="39"/>
        <v>0</v>
      </c>
      <c r="AP9" s="55">
        <f t="shared" si="39"/>
        <v>0</v>
      </c>
      <c r="AQ9" s="55">
        <f t="shared" si="39"/>
        <v>0</v>
      </c>
      <c r="AR9" s="55">
        <f t="shared" si="39"/>
        <v>3.9698292973402142E-4</v>
      </c>
      <c r="AS9" s="55">
        <f t="shared" si="39"/>
        <v>1.5879317189360857E-3</v>
      </c>
      <c r="AT9" s="55">
        <f t="shared" si="39"/>
        <v>0</v>
      </c>
      <c r="AU9" s="55">
        <f t="shared" si="39"/>
        <v>0</v>
      </c>
      <c r="AV9" s="55">
        <f t="shared" si="39"/>
        <v>3.9698292973402142E-4</v>
      </c>
      <c r="AW9" s="55">
        <f t="shared" si="39"/>
        <v>0</v>
      </c>
      <c r="AX9" s="55">
        <f t="shared" si="39"/>
        <v>0</v>
      </c>
      <c r="AY9" s="55">
        <f t="shared" si="39"/>
        <v>1.9849146486701071E-4</v>
      </c>
      <c r="AZ9" s="55">
        <f t="shared" si="39"/>
        <v>0</v>
      </c>
      <c r="BA9" s="55">
        <f t="shared" si="39"/>
        <v>0</v>
      </c>
      <c r="BB9" s="55">
        <f t="shared" si="39"/>
        <v>0</v>
      </c>
      <c r="BC9" s="55">
        <f t="shared" si="39"/>
        <v>0</v>
      </c>
      <c r="BD9" s="55">
        <f t="shared" si="39"/>
        <v>0</v>
      </c>
      <c r="BE9" s="55">
        <f>SUM(BE8/$C$8)</f>
        <v>0</v>
      </c>
      <c r="BF9" s="55">
        <f t="shared" si="39"/>
        <v>0</v>
      </c>
    </row>
    <row r="10" spans="1:60" s="25" customFormat="1" ht="18" customHeight="1" x14ac:dyDescent="0.25">
      <c r="A10" s="34" t="s">
        <v>275</v>
      </c>
      <c r="B10" s="35"/>
      <c r="C10" s="36">
        <f t="shared" ref="C10:J10" si="43">SUM(C33+C43+C92+C145+C177+C268+C310+C359)</f>
        <v>1859</v>
      </c>
      <c r="D10" s="36">
        <f t="shared" si="43"/>
        <v>5908</v>
      </c>
      <c r="E10" s="37">
        <f t="shared" si="43"/>
        <v>1830</v>
      </c>
      <c r="F10" s="37">
        <f t="shared" si="43"/>
        <v>1273</v>
      </c>
      <c r="G10" s="37">
        <f t="shared" si="43"/>
        <v>1255</v>
      </c>
      <c r="H10" s="37">
        <f t="shared" si="43"/>
        <v>800</v>
      </c>
      <c r="I10" s="37">
        <f t="shared" si="43"/>
        <v>347</v>
      </c>
      <c r="J10" s="37">
        <f t="shared" si="43"/>
        <v>197</v>
      </c>
      <c r="K10" s="37">
        <f t="shared" ref="K10" si="44">SUM(K33+K43+K92+K145+K177+K268+K310+K359)</f>
        <v>78</v>
      </c>
      <c r="L10" s="37">
        <f t="shared" ref="L10:T10" si="45">SUM(L33+L43+L92+L145+L177+L268+L310+L359)</f>
        <v>44</v>
      </c>
      <c r="M10" s="37">
        <f t="shared" si="45"/>
        <v>0</v>
      </c>
      <c r="N10" s="37">
        <f t="shared" si="45"/>
        <v>0</v>
      </c>
      <c r="O10" s="37">
        <f t="shared" si="45"/>
        <v>0</v>
      </c>
      <c r="P10" s="37">
        <f t="shared" si="45"/>
        <v>2</v>
      </c>
      <c r="Q10" s="37">
        <f t="shared" si="45"/>
        <v>3</v>
      </c>
      <c r="R10" s="37">
        <f t="shared" si="45"/>
        <v>6</v>
      </c>
      <c r="S10" s="37">
        <f t="shared" si="45"/>
        <v>2</v>
      </c>
      <c r="T10" s="37">
        <f t="shared" si="45"/>
        <v>22</v>
      </c>
      <c r="U10" s="37">
        <f t="shared" ref="U10" si="46">SUM(U33+U43+U92+U145+U177+U268+U310+U359)</f>
        <v>33</v>
      </c>
      <c r="V10" s="37">
        <f t="shared" ref="V10:BF10" si="47">SUM(V33+V43+V92+V145+V177+V268+V310+V359)</f>
        <v>0</v>
      </c>
      <c r="W10" s="37">
        <f t="shared" si="47"/>
        <v>0</v>
      </c>
      <c r="X10" s="37">
        <f t="shared" si="47"/>
        <v>0</v>
      </c>
      <c r="Y10" s="37">
        <f t="shared" si="47"/>
        <v>3</v>
      </c>
      <c r="Z10" s="37">
        <f t="shared" si="47"/>
        <v>0</v>
      </c>
      <c r="AA10" s="37">
        <f t="shared" si="47"/>
        <v>0</v>
      </c>
      <c r="AB10" s="37">
        <f t="shared" si="47"/>
        <v>0</v>
      </c>
      <c r="AC10" s="37">
        <f t="shared" si="47"/>
        <v>0</v>
      </c>
      <c r="AD10" s="37">
        <f t="shared" si="47"/>
        <v>0</v>
      </c>
      <c r="AE10" s="37">
        <f t="shared" si="47"/>
        <v>3</v>
      </c>
      <c r="AF10" s="37">
        <f t="shared" si="47"/>
        <v>0</v>
      </c>
      <c r="AG10" s="37">
        <f t="shared" si="47"/>
        <v>2</v>
      </c>
      <c r="AH10" s="37">
        <f t="shared" si="47"/>
        <v>0</v>
      </c>
      <c r="AI10" s="37">
        <f t="shared" si="47"/>
        <v>1</v>
      </c>
      <c r="AJ10" s="37">
        <f t="shared" si="47"/>
        <v>0</v>
      </c>
      <c r="AK10" s="37">
        <f t="shared" si="47"/>
        <v>0</v>
      </c>
      <c r="AL10" s="37">
        <f t="shared" si="47"/>
        <v>1</v>
      </c>
      <c r="AM10" s="37">
        <f t="shared" si="47"/>
        <v>0</v>
      </c>
      <c r="AN10" s="37">
        <f t="shared" si="47"/>
        <v>0</v>
      </c>
      <c r="AO10" s="37">
        <f t="shared" si="47"/>
        <v>0</v>
      </c>
      <c r="AP10" s="37">
        <f t="shared" si="47"/>
        <v>0</v>
      </c>
      <c r="AQ10" s="37">
        <f t="shared" si="47"/>
        <v>1</v>
      </c>
      <c r="AR10" s="37">
        <f t="shared" si="47"/>
        <v>2</v>
      </c>
      <c r="AS10" s="37">
        <f t="shared" si="47"/>
        <v>0</v>
      </c>
      <c r="AT10" s="37">
        <f t="shared" si="47"/>
        <v>0</v>
      </c>
      <c r="AU10" s="37">
        <f t="shared" si="47"/>
        <v>0</v>
      </c>
      <c r="AV10" s="37">
        <f t="shared" si="47"/>
        <v>2</v>
      </c>
      <c r="AW10" s="37">
        <f t="shared" si="47"/>
        <v>0</v>
      </c>
      <c r="AX10" s="37">
        <f t="shared" si="47"/>
        <v>0</v>
      </c>
      <c r="AY10" s="37">
        <f t="shared" si="47"/>
        <v>1</v>
      </c>
      <c r="AZ10" s="37">
        <f t="shared" si="47"/>
        <v>0</v>
      </c>
      <c r="BA10" s="37">
        <f t="shared" si="47"/>
        <v>0</v>
      </c>
      <c r="BB10" s="37">
        <f t="shared" si="47"/>
        <v>0</v>
      </c>
      <c r="BC10" s="37">
        <f t="shared" si="47"/>
        <v>0</v>
      </c>
      <c r="BD10" s="37">
        <f t="shared" si="47"/>
        <v>0</v>
      </c>
      <c r="BE10" s="37">
        <f t="shared" si="47"/>
        <v>0</v>
      </c>
      <c r="BF10" s="38">
        <f t="shared" si="47"/>
        <v>0</v>
      </c>
    </row>
    <row r="11" spans="1:60" s="25" customFormat="1" ht="18" customHeight="1" thickBot="1" x14ac:dyDescent="0.3">
      <c r="A11" s="39"/>
      <c r="B11" s="40"/>
      <c r="C11" s="43"/>
      <c r="D11" s="41"/>
      <c r="E11" s="42">
        <f>SUM(E10/C10)</f>
        <v>0.98440021516944598</v>
      </c>
      <c r="F11" s="42">
        <f>SUM(F10/$C$10)</f>
        <v>0.68477676169983859</v>
      </c>
      <c r="G11" s="42">
        <f t="shared" ref="G11:BF11" si="48">SUM(G10/$C$10)</f>
        <v>0.67509413663259821</v>
      </c>
      <c r="H11" s="42">
        <f t="shared" si="48"/>
        <v>0.43033889187735341</v>
      </c>
      <c r="I11" s="42">
        <f t="shared" si="48"/>
        <v>0.18665949435180204</v>
      </c>
      <c r="J11" s="42">
        <f t="shared" si="48"/>
        <v>0.10597095212479828</v>
      </c>
      <c r="K11" s="42">
        <f t="shared" ref="K11" si="49">SUM(K10/$C$10)</f>
        <v>4.195804195804196E-2</v>
      </c>
      <c r="L11" s="42">
        <f t="shared" si="48"/>
        <v>2.3668639053254437E-2</v>
      </c>
      <c r="M11" s="42">
        <f t="shared" si="48"/>
        <v>0</v>
      </c>
      <c r="N11" s="42">
        <f t="shared" si="48"/>
        <v>0</v>
      </c>
      <c r="O11" s="42">
        <f t="shared" si="48"/>
        <v>0</v>
      </c>
      <c r="P11" s="42">
        <f t="shared" ref="P11" si="50">SUM(P10/$C$10)</f>
        <v>1.0758472296933835E-3</v>
      </c>
      <c r="Q11" s="42">
        <f t="shared" si="48"/>
        <v>1.6137708445400753E-3</v>
      </c>
      <c r="R11" s="42">
        <f t="shared" si="48"/>
        <v>3.2275416890801506E-3</v>
      </c>
      <c r="S11" s="42">
        <f>SUM(S10/$C$10)</f>
        <v>1.0758472296933835E-3</v>
      </c>
      <c r="T11" s="42">
        <f>SUM(T10/$C$10)</f>
        <v>1.1834319526627219E-2</v>
      </c>
      <c r="U11" s="42">
        <f t="shared" ref="U11" si="51">SUM(U10/$C$10)</f>
        <v>1.7751479289940829E-2</v>
      </c>
      <c r="V11" s="42">
        <f t="shared" si="48"/>
        <v>0</v>
      </c>
      <c r="W11" s="42">
        <f>SUM(W10/$C$10)</f>
        <v>0</v>
      </c>
      <c r="X11" s="42">
        <f>SUM(X10/$C$10)</f>
        <v>0</v>
      </c>
      <c r="Y11" s="42">
        <f>SUM(Y10/$C$10)</f>
        <v>1.6137708445400753E-3</v>
      </c>
      <c r="Z11" s="42">
        <f t="shared" si="48"/>
        <v>0</v>
      </c>
      <c r="AA11" s="42">
        <f t="shared" si="48"/>
        <v>0</v>
      </c>
      <c r="AB11" s="42">
        <f t="shared" si="48"/>
        <v>0</v>
      </c>
      <c r="AC11" s="42">
        <f t="shared" si="48"/>
        <v>0</v>
      </c>
      <c r="AD11" s="42">
        <f t="shared" si="48"/>
        <v>0</v>
      </c>
      <c r="AE11" s="42">
        <f t="shared" si="48"/>
        <v>1.6137708445400753E-3</v>
      </c>
      <c r="AF11" s="42">
        <f t="shared" si="48"/>
        <v>0</v>
      </c>
      <c r="AG11" s="42">
        <f t="shared" si="48"/>
        <v>1.0758472296933835E-3</v>
      </c>
      <c r="AH11" s="42">
        <f t="shared" si="48"/>
        <v>0</v>
      </c>
      <c r="AI11" s="42">
        <f t="shared" si="48"/>
        <v>5.3792361484669173E-4</v>
      </c>
      <c r="AJ11" s="42">
        <f t="shared" si="48"/>
        <v>0</v>
      </c>
      <c r="AK11" s="42">
        <f t="shared" si="48"/>
        <v>0</v>
      </c>
      <c r="AL11" s="42">
        <f t="shared" si="48"/>
        <v>5.3792361484669173E-4</v>
      </c>
      <c r="AM11" s="42">
        <f t="shared" si="48"/>
        <v>0</v>
      </c>
      <c r="AN11" s="42">
        <f t="shared" si="48"/>
        <v>0</v>
      </c>
      <c r="AO11" s="42">
        <f t="shared" si="48"/>
        <v>0</v>
      </c>
      <c r="AP11" s="42">
        <f t="shared" si="48"/>
        <v>0</v>
      </c>
      <c r="AQ11" s="42">
        <f t="shared" si="48"/>
        <v>5.3792361484669173E-4</v>
      </c>
      <c r="AR11" s="42">
        <f t="shared" si="48"/>
        <v>1.0758472296933835E-3</v>
      </c>
      <c r="AS11" s="42">
        <f t="shared" si="48"/>
        <v>0</v>
      </c>
      <c r="AT11" s="42">
        <f t="shared" si="48"/>
        <v>0</v>
      </c>
      <c r="AU11" s="42">
        <f t="shared" si="48"/>
        <v>0</v>
      </c>
      <c r="AV11" s="42">
        <f t="shared" si="48"/>
        <v>1.0758472296933835E-3</v>
      </c>
      <c r="AW11" s="42">
        <f t="shared" si="48"/>
        <v>0</v>
      </c>
      <c r="AX11" s="42">
        <f t="shared" si="48"/>
        <v>0</v>
      </c>
      <c r="AY11" s="42">
        <f t="shared" si="48"/>
        <v>5.3792361484669173E-4</v>
      </c>
      <c r="AZ11" s="42">
        <f t="shared" si="48"/>
        <v>0</v>
      </c>
      <c r="BA11" s="42">
        <f t="shared" si="48"/>
        <v>0</v>
      </c>
      <c r="BB11" s="42">
        <f t="shared" si="48"/>
        <v>0</v>
      </c>
      <c r="BC11" s="42">
        <f t="shared" si="48"/>
        <v>0</v>
      </c>
      <c r="BD11" s="42">
        <f t="shared" si="48"/>
        <v>0</v>
      </c>
      <c r="BE11" s="42">
        <f>SUM(BE10/$C$10)</f>
        <v>0</v>
      </c>
      <c r="BF11" s="42">
        <f t="shared" si="48"/>
        <v>0</v>
      </c>
    </row>
    <row r="12" spans="1:60" s="25" customFormat="1" ht="18" customHeight="1" x14ac:dyDescent="0.25">
      <c r="A12" s="34" t="s">
        <v>276</v>
      </c>
      <c r="B12" s="35"/>
      <c r="C12" s="36">
        <f t="shared" ref="C12:J12" si="52">SUM(C27+C48+C106+C163+C243+C302)</f>
        <v>1347</v>
      </c>
      <c r="D12" s="36">
        <f t="shared" si="52"/>
        <v>4337</v>
      </c>
      <c r="E12" s="37">
        <f t="shared" si="52"/>
        <v>1250</v>
      </c>
      <c r="F12" s="37">
        <f t="shared" si="52"/>
        <v>1130</v>
      </c>
      <c r="G12" s="37">
        <f t="shared" si="52"/>
        <v>836</v>
      </c>
      <c r="H12" s="37">
        <f t="shared" si="52"/>
        <v>560</v>
      </c>
      <c r="I12" s="37">
        <f t="shared" si="52"/>
        <v>338</v>
      </c>
      <c r="J12" s="37">
        <f t="shared" si="52"/>
        <v>68</v>
      </c>
      <c r="K12" s="37">
        <f t="shared" ref="K12" si="53">SUM(K27+K48+K106+K163+K243+K302)</f>
        <v>74</v>
      </c>
      <c r="L12" s="37">
        <f t="shared" ref="L12:T12" si="54">SUM(L27+L48+L106+L163+L243+L302)</f>
        <v>23</v>
      </c>
      <c r="M12" s="37">
        <f t="shared" si="54"/>
        <v>0</v>
      </c>
      <c r="N12" s="37">
        <f t="shared" si="54"/>
        <v>0</v>
      </c>
      <c r="O12" s="37">
        <f t="shared" si="54"/>
        <v>5</v>
      </c>
      <c r="P12" s="37">
        <f t="shared" si="54"/>
        <v>0</v>
      </c>
      <c r="Q12" s="37">
        <f t="shared" si="54"/>
        <v>0</v>
      </c>
      <c r="R12" s="37">
        <f t="shared" si="54"/>
        <v>0</v>
      </c>
      <c r="S12" s="37">
        <f t="shared" si="54"/>
        <v>0</v>
      </c>
      <c r="T12" s="37">
        <f t="shared" si="54"/>
        <v>6</v>
      </c>
      <c r="U12" s="37">
        <f t="shared" ref="U12" si="55">SUM(U27+U48+U106+U163+U243+U302)</f>
        <v>11</v>
      </c>
      <c r="V12" s="37">
        <f t="shared" ref="V12:BF12" si="56">SUM(V27+V48+V106+V163+V243+V302)</f>
        <v>2</v>
      </c>
      <c r="W12" s="37">
        <f t="shared" si="56"/>
        <v>0</v>
      </c>
      <c r="X12" s="37">
        <f t="shared" si="56"/>
        <v>3</v>
      </c>
      <c r="Y12" s="37">
        <f t="shared" si="56"/>
        <v>1</v>
      </c>
      <c r="Z12" s="37">
        <f t="shared" si="56"/>
        <v>0</v>
      </c>
      <c r="AA12" s="37">
        <f t="shared" si="56"/>
        <v>0</v>
      </c>
      <c r="AB12" s="37">
        <f t="shared" si="56"/>
        <v>0</v>
      </c>
      <c r="AC12" s="37">
        <f t="shared" si="56"/>
        <v>0</v>
      </c>
      <c r="AD12" s="37">
        <f t="shared" si="56"/>
        <v>1</v>
      </c>
      <c r="AE12" s="37">
        <f t="shared" si="56"/>
        <v>1</v>
      </c>
      <c r="AF12" s="37">
        <f t="shared" si="56"/>
        <v>0</v>
      </c>
      <c r="AG12" s="37">
        <f t="shared" si="56"/>
        <v>4</v>
      </c>
      <c r="AH12" s="37">
        <f t="shared" si="56"/>
        <v>2</v>
      </c>
      <c r="AI12" s="37">
        <f t="shared" si="56"/>
        <v>4</v>
      </c>
      <c r="AJ12" s="37">
        <f t="shared" si="56"/>
        <v>17</v>
      </c>
      <c r="AK12" s="37">
        <f t="shared" si="56"/>
        <v>0</v>
      </c>
      <c r="AL12" s="37">
        <f t="shared" si="56"/>
        <v>0</v>
      </c>
      <c r="AM12" s="37">
        <f t="shared" si="56"/>
        <v>1</v>
      </c>
      <c r="AN12" s="37">
        <f t="shared" si="56"/>
        <v>0</v>
      </c>
      <c r="AO12" s="37">
        <f t="shared" si="56"/>
        <v>0</v>
      </c>
      <c r="AP12" s="37">
        <f t="shared" si="56"/>
        <v>0</v>
      </c>
      <c r="AQ12" s="37">
        <f t="shared" si="56"/>
        <v>0</v>
      </c>
      <c r="AR12" s="37">
        <f t="shared" si="56"/>
        <v>0</v>
      </c>
      <c r="AS12" s="37">
        <f t="shared" si="56"/>
        <v>0</v>
      </c>
      <c r="AT12" s="37">
        <f t="shared" si="56"/>
        <v>0</v>
      </c>
      <c r="AU12" s="37">
        <f t="shared" si="56"/>
        <v>0</v>
      </c>
      <c r="AV12" s="37">
        <f t="shared" si="56"/>
        <v>0</v>
      </c>
      <c r="AW12" s="37">
        <f t="shared" si="56"/>
        <v>0</v>
      </c>
      <c r="AX12" s="37">
        <f t="shared" si="56"/>
        <v>0</v>
      </c>
      <c r="AY12" s="37">
        <f t="shared" si="56"/>
        <v>0</v>
      </c>
      <c r="AZ12" s="37">
        <f t="shared" si="56"/>
        <v>0</v>
      </c>
      <c r="BA12" s="37">
        <f t="shared" si="56"/>
        <v>0</v>
      </c>
      <c r="BB12" s="37">
        <f t="shared" si="56"/>
        <v>0</v>
      </c>
      <c r="BC12" s="37">
        <f t="shared" si="56"/>
        <v>0</v>
      </c>
      <c r="BD12" s="37">
        <f t="shared" si="56"/>
        <v>0</v>
      </c>
      <c r="BE12" s="37">
        <f t="shared" si="56"/>
        <v>0</v>
      </c>
      <c r="BF12" s="38">
        <f t="shared" si="56"/>
        <v>0</v>
      </c>
    </row>
    <row r="13" spans="1:60" s="25" customFormat="1" ht="18" customHeight="1" thickBot="1" x14ac:dyDescent="0.3">
      <c r="A13" s="39"/>
      <c r="B13" s="40"/>
      <c r="C13" s="43"/>
      <c r="D13" s="41"/>
      <c r="E13" s="42">
        <f>SUM(E12/C12)</f>
        <v>0.92798812175204159</v>
      </c>
      <c r="F13" s="42">
        <f>SUM(F12/$C$12)</f>
        <v>0.83890126206384563</v>
      </c>
      <c r="G13" s="42">
        <f t="shared" ref="G13:BF13" si="57">SUM(G12/$C$12)</f>
        <v>0.62063845582776545</v>
      </c>
      <c r="H13" s="42">
        <f t="shared" si="57"/>
        <v>0.41573867854491464</v>
      </c>
      <c r="I13" s="42">
        <f t="shared" si="57"/>
        <v>0.25092798812175204</v>
      </c>
      <c r="J13" s="42">
        <f t="shared" si="57"/>
        <v>5.0482553823311065E-2</v>
      </c>
      <c r="K13" s="42">
        <f t="shared" ref="K13" si="58">SUM(K12/$C$12)</f>
        <v>5.4936896807720861E-2</v>
      </c>
      <c r="L13" s="42">
        <f t="shared" si="57"/>
        <v>1.7074981440237565E-2</v>
      </c>
      <c r="M13" s="42">
        <f t="shared" si="57"/>
        <v>0</v>
      </c>
      <c r="N13" s="42">
        <f t="shared" si="57"/>
        <v>0</v>
      </c>
      <c r="O13" s="42">
        <f t="shared" si="57"/>
        <v>3.7119524870081661E-3</v>
      </c>
      <c r="P13" s="42">
        <f t="shared" ref="P13" si="59">SUM(P12/$C$12)</f>
        <v>0</v>
      </c>
      <c r="Q13" s="42">
        <f t="shared" si="57"/>
        <v>0</v>
      </c>
      <c r="R13" s="42">
        <f t="shared" si="57"/>
        <v>0</v>
      </c>
      <c r="S13" s="42">
        <f>SUM(S12/$C$12)</f>
        <v>0</v>
      </c>
      <c r="T13" s="42">
        <f>SUM(T12/$C$12)</f>
        <v>4.4543429844097994E-3</v>
      </c>
      <c r="U13" s="42">
        <f t="shared" ref="U13" si="60">SUM(U12/$C$12)</f>
        <v>8.1662954714179659E-3</v>
      </c>
      <c r="V13" s="42">
        <f t="shared" si="57"/>
        <v>1.4847809948032665E-3</v>
      </c>
      <c r="W13" s="42">
        <f>SUM(W12/$C$12)</f>
        <v>0</v>
      </c>
      <c r="X13" s="42">
        <f>SUM(X12/$C$12)</f>
        <v>2.2271714922048997E-3</v>
      </c>
      <c r="Y13" s="42">
        <f>SUM(Y12/$C$12)</f>
        <v>7.4239049740163323E-4</v>
      </c>
      <c r="Z13" s="42">
        <f t="shared" si="57"/>
        <v>0</v>
      </c>
      <c r="AA13" s="42">
        <f t="shared" si="57"/>
        <v>0</v>
      </c>
      <c r="AB13" s="42">
        <f t="shared" si="57"/>
        <v>0</v>
      </c>
      <c r="AC13" s="42">
        <f t="shared" si="57"/>
        <v>0</v>
      </c>
      <c r="AD13" s="42">
        <f t="shared" si="57"/>
        <v>7.4239049740163323E-4</v>
      </c>
      <c r="AE13" s="42">
        <f t="shared" si="57"/>
        <v>7.4239049740163323E-4</v>
      </c>
      <c r="AF13" s="42">
        <f t="shared" si="57"/>
        <v>0</v>
      </c>
      <c r="AG13" s="42">
        <f t="shared" si="57"/>
        <v>2.9695619896065329E-3</v>
      </c>
      <c r="AH13" s="42">
        <f t="shared" si="57"/>
        <v>1.4847809948032665E-3</v>
      </c>
      <c r="AI13" s="42">
        <f t="shared" si="57"/>
        <v>2.9695619896065329E-3</v>
      </c>
      <c r="AJ13" s="42">
        <f t="shared" si="57"/>
        <v>1.2620638455827766E-2</v>
      </c>
      <c r="AK13" s="42">
        <f t="shared" si="57"/>
        <v>0</v>
      </c>
      <c r="AL13" s="42">
        <f t="shared" si="57"/>
        <v>0</v>
      </c>
      <c r="AM13" s="42">
        <f t="shared" si="57"/>
        <v>7.4239049740163323E-4</v>
      </c>
      <c r="AN13" s="42">
        <f t="shared" si="57"/>
        <v>0</v>
      </c>
      <c r="AO13" s="42">
        <f t="shared" si="57"/>
        <v>0</v>
      </c>
      <c r="AP13" s="42">
        <f t="shared" si="57"/>
        <v>0</v>
      </c>
      <c r="AQ13" s="42">
        <f t="shared" si="57"/>
        <v>0</v>
      </c>
      <c r="AR13" s="42">
        <f t="shared" si="57"/>
        <v>0</v>
      </c>
      <c r="AS13" s="42">
        <f t="shared" si="57"/>
        <v>0</v>
      </c>
      <c r="AT13" s="42">
        <f t="shared" si="57"/>
        <v>0</v>
      </c>
      <c r="AU13" s="42">
        <f t="shared" si="57"/>
        <v>0</v>
      </c>
      <c r="AV13" s="42">
        <f t="shared" si="57"/>
        <v>0</v>
      </c>
      <c r="AW13" s="42">
        <f t="shared" si="57"/>
        <v>0</v>
      </c>
      <c r="AX13" s="42">
        <f t="shared" si="57"/>
        <v>0</v>
      </c>
      <c r="AY13" s="42">
        <f t="shared" si="57"/>
        <v>0</v>
      </c>
      <c r="AZ13" s="42">
        <f t="shared" si="57"/>
        <v>0</v>
      </c>
      <c r="BA13" s="42">
        <f t="shared" si="57"/>
        <v>0</v>
      </c>
      <c r="BB13" s="42">
        <f t="shared" si="57"/>
        <v>0</v>
      </c>
      <c r="BC13" s="42">
        <f t="shared" si="57"/>
        <v>0</v>
      </c>
      <c r="BD13" s="42">
        <f t="shared" si="57"/>
        <v>0</v>
      </c>
      <c r="BE13" s="42">
        <f>SUM(BE12/$C$12)</f>
        <v>0</v>
      </c>
      <c r="BF13" s="42">
        <f t="shared" si="57"/>
        <v>0</v>
      </c>
    </row>
    <row r="14" spans="1:60" s="25" customFormat="1" ht="18" customHeight="1" x14ac:dyDescent="0.25">
      <c r="A14" s="34" t="s">
        <v>277</v>
      </c>
      <c r="B14" s="35"/>
      <c r="C14" s="36">
        <f t="shared" ref="C14:J14" si="61">SUM(C75+C88+C123+C279+C376)</f>
        <v>732</v>
      </c>
      <c r="D14" s="36">
        <f t="shared" si="61"/>
        <v>2310</v>
      </c>
      <c r="E14" s="37">
        <f t="shared" si="61"/>
        <v>676</v>
      </c>
      <c r="F14" s="37">
        <f t="shared" si="61"/>
        <v>349</v>
      </c>
      <c r="G14" s="37">
        <f t="shared" si="61"/>
        <v>581</v>
      </c>
      <c r="H14" s="37">
        <f t="shared" si="61"/>
        <v>327</v>
      </c>
      <c r="I14" s="37">
        <f t="shared" si="61"/>
        <v>263</v>
      </c>
      <c r="J14" s="37">
        <f t="shared" si="61"/>
        <v>52</v>
      </c>
      <c r="K14" s="37">
        <f t="shared" ref="K14" si="62">SUM(K75+K88+K123+K279+K376)</f>
        <v>10</v>
      </c>
      <c r="L14" s="37">
        <f t="shared" ref="L14:T14" si="63">SUM(L75+L88+L123+L279+L376)</f>
        <v>28</v>
      </c>
      <c r="M14" s="37">
        <f t="shared" si="63"/>
        <v>0</v>
      </c>
      <c r="N14" s="37">
        <f t="shared" si="63"/>
        <v>1</v>
      </c>
      <c r="O14" s="37">
        <f t="shared" si="63"/>
        <v>2</v>
      </c>
      <c r="P14" s="37">
        <f t="shared" si="63"/>
        <v>0</v>
      </c>
      <c r="Q14" s="37">
        <f t="shared" si="63"/>
        <v>0</v>
      </c>
      <c r="R14" s="37">
        <f t="shared" si="63"/>
        <v>0</v>
      </c>
      <c r="S14" s="37">
        <f t="shared" si="63"/>
        <v>1</v>
      </c>
      <c r="T14" s="37">
        <f t="shared" si="63"/>
        <v>2</v>
      </c>
      <c r="U14" s="37">
        <f t="shared" ref="U14" si="64">SUM(U75+U88+U123+U279+U376)</f>
        <v>14</v>
      </c>
      <c r="V14" s="37">
        <f t="shared" ref="V14:BF14" si="65">SUM(V75+V88+V123+V279+V376)</f>
        <v>0</v>
      </c>
      <c r="W14" s="37">
        <f t="shared" si="65"/>
        <v>0</v>
      </c>
      <c r="X14" s="37">
        <f t="shared" si="65"/>
        <v>0</v>
      </c>
      <c r="Y14" s="37">
        <f t="shared" si="65"/>
        <v>2</v>
      </c>
      <c r="Z14" s="37">
        <f t="shared" si="65"/>
        <v>0</v>
      </c>
      <c r="AA14" s="37">
        <f t="shared" si="65"/>
        <v>0</v>
      </c>
      <c r="AB14" s="37">
        <f t="shared" si="65"/>
        <v>0</v>
      </c>
      <c r="AC14" s="37">
        <f t="shared" si="65"/>
        <v>0</v>
      </c>
      <c r="AD14" s="37">
        <f t="shared" si="65"/>
        <v>0</v>
      </c>
      <c r="AE14" s="37">
        <f t="shared" si="65"/>
        <v>0</v>
      </c>
      <c r="AF14" s="37">
        <f t="shared" si="65"/>
        <v>0</v>
      </c>
      <c r="AG14" s="37">
        <f t="shared" si="65"/>
        <v>0</v>
      </c>
      <c r="AH14" s="37">
        <f t="shared" si="65"/>
        <v>0</v>
      </c>
      <c r="AI14" s="37">
        <f t="shared" si="65"/>
        <v>0</v>
      </c>
      <c r="AJ14" s="37">
        <f t="shared" si="65"/>
        <v>0</v>
      </c>
      <c r="AK14" s="37">
        <f t="shared" si="65"/>
        <v>1</v>
      </c>
      <c r="AL14" s="37">
        <f t="shared" si="65"/>
        <v>0</v>
      </c>
      <c r="AM14" s="37">
        <f t="shared" si="65"/>
        <v>0</v>
      </c>
      <c r="AN14" s="37">
        <f t="shared" si="65"/>
        <v>1</v>
      </c>
      <c r="AO14" s="37">
        <f t="shared" si="65"/>
        <v>0</v>
      </c>
      <c r="AP14" s="37">
        <f t="shared" si="65"/>
        <v>0</v>
      </c>
      <c r="AQ14" s="37">
        <f t="shared" si="65"/>
        <v>0</v>
      </c>
      <c r="AR14" s="37">
        <f t="shared" si="65"/>
        <v>0</v>
      </c>
      <c r="AS14" s="37">
        <f t="shared" si="65"/>
        <v>0</v>
      </c>
      <c r="AT14" s="37">
        <f t="shared" si="65"/>
        <v>0</v>
      </c>
      <c r="AU14" s="37">
        <f t="shared" si="65"/>
        <v>0</v>
      </c>
      <c r="AV14" s="37">
        <f t="shared" si="65"/>
        <v>0</v>
      </c>
      <c r="AW14" s="37">
        <f t="shared" si="65"/>
        <v>0</v>
      </c>
      <c r="AX14" s="37">
        <f t="shared" si="65"/>
        <v>0</v>
      </c>
      <c r="AY14" s="37">
        <f t="shared" si="65"/>
        <v>0</v>
      </c>
      <c r="AZ14" s="37">
        <f t="shared" si="65"/>
        <v>0</v>
      </c>
      <c r="BA14" s="37">
        <f t="shared" si="65"/>
        <v>0</v>
      </c>
      <c r="BB14" s="37">
        <f t="shared" si="65"/>
        <v>0</v>
      </c>
      <c r="BC14" s="37">
        <f t="shared" si="65"/>
        <v>0</v>
      </c>
      <c r="BD14" s="37">
        <f t="shared" si="65"/>
        <v>0</v>
      </c>
      <c r="BE14" s="37">
        <f t="shared" si="65"/>
        <v>0</v>
      </c>
      <c r="BF14" s="38">
        <f t="shared" si="65"/>
        <v>0</v>
      </c>
    </row>
    <row r="15" spans="1:60" s="25" customFormat="1" ht="18" customHeight="1" thickBot="1" x14ac:dyDescent="0.3">
      <c r="A15" s="39"/>
      <c r="B15" s="40"/>
      <c r="C15" s="43"/>
      <c r="D15" s="41"/>
      <c r="E15" s="42">
        <f>SUM(E14/C14)</f>
        <v>0.92349726775956287</v>
      </c>
      <c r="F15" s="42">
        <f>SUM(F14/$C$14)</f>
        <v>0.47677595628415298</v>
      </c>
      <c r="G15" s="42">
        <f t="shared" ref="G15:BF15" si="66">SUM(G14/$C$14)</f>
        <v>0.79371584699453557</v>
      </c>
      <c r="H15" s="42">
        <f t="shared" si="66"/>
        <v>0.44672131147540983</v>
      </c>
      <c r="I15" s="42">
        <f t="shared" si="66"/>
        <v>0.35928961748633881</v>
      </c>
      <c r="J15" s="42">
        <f t="shared" si="66"/>
        <v>7.1038251366120214E-2</v>
      </c>
      <c r="K15" s="42">
        <f t="shared" ref="K15" si="67">SUM(K14/$C$14)</f>
        <v>1.3661202185792349E-2</v>
      </c>
      <c r="L15" s="42">
        <f t="shared" si="66"/>
        <v>3.825136612021858E-2</v>
      </c>
      <c r="M15" s="42">
        <f t="shared" si="66"/>
        <v>0</v>
      </c>
      <c r="N15" s="42">
        <f t="shared" si="66"/>
        <v>1.366120218579235E-3</v>
      </c>
      <c r="O15" s="42">
        <f t="shared" si="66"/>
        <v>2.7322404371584699E-3</v>
      </c>
      <c r="P15" s="42">
        <f t="shared" ref="P15" si="68">SUM(P14/$C$14)</f>
        <v>0</v>
      </c>
      <c r="Q15" s="42">
        <f t="shared" si="66"/>
        <v>0</v>
      </c>
      <c r="R15" s="42">
        <f t="shared" si="66"/>
        <v>0</v>
      </c>
      <c r="S15" s="42">
        <f>SUM(S14/$C$14)</f>
        <v>1.366120218579235E-3</v>
      </c>
      <c r="T15" s="42">
        <f>SUM(T14/$C$14)</f>
        <v>2.7322404371584699E-3</v>
      </c>
      <c r="U15" s="42">
        <f t="shared" ref="U15" si="69">SUM(U14/$C$14)</f>
        <v>1.912568306010929E-2</v>
      </c>
      <c r="V15" s="42">
        <f t="shared" si="66"/>
        <v>0</v>
      </c>
      <c r="W15" s="42">
        <f>SUM(W14/$C$14)</f>
        <v>0</v>
      </c>
      <c r="X15" s="42">
        <f>SUM(X14/$C$14)</f>
        <v>0</v>
      </c>
      <c r="Y15" s="42">
        <f>SUM(Y14/$C$14)</f>
        <v>2.7322404371584699E-3</v>
      </c>
      <c r="Z15" s="42">
        <f t="shared" si="66"/>
        <v>0</v>
      </c>
      <c r="AA15" s="42">
        <f t="shared" si="66"/>
        <v>0</v>
      </c>
      <c r="AB15" s="42">
        <f t="shared" si="66"/>
        <v>0</v>
      </c>
      <c r="AC15" s="42">
        <f t="shared" si="66"/>
        <v>0</v>
      </c>
      <c r="AD15" s="42">
        <f t="shared" si="66"/>
        <v>0</v>
      </c>
      <c r="AE15" s="42">
        <f t="shared" si="66"/>
        <v>0</v>
      </c>
      <c r="AF15" s="42">
        <f t="shared" si="66"/>
        <v>0</v>
      </c>
      <c r="AG15" s="42">
        <f t="shared" si="66"/>
        <v>0</v>
      </c>
      <c r="AH15" s="42">
        <f t="shared" si="66"/>
        <v>0</v>
      </c>
      <c r="AI15" s="42">
        <f t="shared" si="66"/>
        <v>0</v>
      </c>
      <c r="AJ15" s="42">
        <f t="shared" si="66"/>
        <v>0</v>
      </c>
      <c r="AK15" s="42">
        <f t="shared" si="66"/>
        <v>1.366120218579235E-3</v>
      </c>
      <c r="AL15" s="42">
        <f t="shared" si="66"/>
        <v>0</v>
      </c>
      <c r="AM15" s="42">
        <f t="shared" si="66"/>
        <v>0</v>
      </c>
      <c r="AN15" s="42">
        <f t="shared" si="66"/>
        <v>1.366120218579235E-3</v>
      </c>
      <c r="AO15" s="42">
        <f t="shared" si="66"/>
        <v>0</v>
      </c>
      <c r="AP15" s="42">
        <f t="shared" si="66"/>
        <v>0</v>
      </c>
      <c r="AQ15" s="42">
        <f t="shared" si="66"/>
        <v>0</v>
      </c>
      <c r="AR15" s="42">
        <f t="shared" si="66"/>
        <v>0</v>
      </c>
      <c r="AS15" s="42">
        <f t="shared" si="66"/>
        <v>0</v>
      </c>
      <c r="AT15" s="42">
        <f t="shared" si="66"/>
        <v>0</v>
      </c>
      <c r="AU15" s="42">
        <f t="shared" si="66"/>
        <v>0</v>
      </c>
      <c r="AV15" s="42">
        <f t="shared" si="66"/>
        <v>0</v>
      </c>
      <c r="AW15" s="42">
        <f t="shared" si="66"/>
        <v>0</v>
      </c>
      <c r="AX15" s="42">
        <f t="shared" si="66"/>
        <v>0</v>
      </c>
      <c r="AY15" s="42">
        <f t="shared" si="66"/>
        <v>0</v>
      </c>
      <c r="AZ15" s="42">
        <f t="shared" si="66"/>
        <v>0</v>
      </c>
      <c r="BA15" s="42">
        <f t="shared" si="66"/>
        <v>0</v>
      </c>
      <c r="BB15" s="42">
        <f t="shared" si="66"/>
        <v>0</v>
      </c>
      <c r="BC15" s="42">
        <f t="shared" si="66"/>
        <v>0</v>
      </c>
      <c r="BD15" s="42">
        <f t="shared" si="66"/>
        <v>0</v>
      </c>
      <c r="BE15" s="42">
        <f>SUM(BE14/$C$14)</f>
        <v>0</v>
      </c>
      <c r="BF15" s="42">
        <f t="shared" si="66"/>
        <v>0</v>
      </c>
    </row>
    <row r="16" spans="1:60" s="25" customFormat="1" ht="18" customHeight="1" x14ac:dyDescent="0.25">
      <c r="A16" s="34" t="s">
        <v>278</v>
      </c>
      <c r="B16" s="35"/>
      <c r="C16" s="36">
        <f t="shared" ref="C16:J16" si="70">SUM(C63+C212+C226+C227+C228+C230+C232+C233+C234+C257)</f>
        <v>1322</v>
      </c>
      <c r="D16" s="36">
        <f t="shared" si="70"/>
        <v>3742</v>
      </c>
      <c r="E16" s="37">
        <f t="shared" si="70"/>
        <v>1177</v>
      </c>
      <c r="F16" s="37">
        <f t="shared" si="70"/>
        <v>959</v>
      </c>
      <c r="G16" s="37">
        <f t="shared" si="70"/>
        <v>607</v>
      </c>
      <c r="H16" s="37">
        <f t="shared" si="70"/>
        <v>300</v>
      </c>
      <c r="I16" s="37">
        <f t="shared" si="70"/>
        <v>478</v>
      </c>
      <c r="J16" s="37">
        <f t="shared" si="70"/>
        <v>44</v>
      </c>
      <c r="K16" s="37">
        <f t="shared" ref="K16" si="71">SUM(K63+K212+K226+K227+K228+K230+K232+K233+K234+K257)</f>
        <v>120</v>
      </c>
      <c r="L16" s="37">
        <f t="shared" ref="L16:T16" si="72">SUM(L63+L212+L226+L227+L228+L230+L232+L233+L234+L257)</f>
        <v>33</v>
      </c>
      <c r="M16" s="37">
        <f t="shared" si="72"/>
        <v>0</v>
      </c>
      <c r="N16" s="37">
        <f t="shared" si="72"/>
        <v>0</v>
      </c>
      <c r="O16" s="37">
        <f t="shared" si="72"/>
        <v>1</v>
      </c>
      <c r="P16" s="37">
        <f t="shared" si="72"/>
        <v>0</v>
      </c>
      <c r="Q16" s="37">
        <f t="shared" si="72"/>
        <v>0</v>
      </c>
      <c r="R16" s="37">
        <f t="shared" si="72"/>
        <v>3</v>
      </c>
      <c r="S16" s="37">
        <f t="shared" si="72"/>
        <v>2</v>
      </c>
      <c r="T16" s="37">
        <f t="shared" si="72"/>
        <v>3</v>
      </c>
      <c r="U16" s="37">
        <f t="shared" ref="U16" si="73">SUM(U63+U212+U226+U227+U228+U230+U232+U233+U234+U257)</f>
        <v>0</v>
      </c>
      <c r="V16" s="37">
        <f t="shared" ref="V16:BF16" si="74">SUM(V63+V212+V226+V227+V228+V230+V232+V233+V234+V257)</f>
        <v>1</v>
      </c>
      <c r="W16" s="37">
        <f t="shared" si="74"/>
        <v>1</v>
      </c>
      <c r="X16" s="37">
        <f t="shared" si="74"/>
        <v>1</v>
      </c>
      <c r="Y16" s="37">
        <f t="shared" si="74"/>
        <v>0</v>
      </c>
      <c r="Z16" s="37">
        <f t="shared" si="74"/>
        <v>0</v>
      </c>
      <c r="AA16" s="37">
        <f t="shared" si="74"/>
        <v>0</v>
      </c>
      <c r="AB16" s="37">
        <f t="shared" si="74"/>
        <v>0</v>
      </c>
      <c r="AC16" s="37">
        <f t="shared" si="74"/>
        <v>0</v>
      </c>
      <c r="AD16" s="37">
        <f t="shared" si="74"/>
        <v>0</v>
      </c>
      <c r="AE16" s="37">
        <f t="shared" si="74"/>
        <v>0</v>
      </c>
      <c r="AF16" s="37">
        <f t="shared" si="74"/>
        <v>0</v>
      </c>
      <c r="AG16" s="37">
        <f t="shared" si="74"/>
        <v>0</v>
      </c>
      <c r="AH16" s="37">
        <f t="shared" si="74"/>
        <v>1</v>
      </c>
      <c r="AI16" s="37">
        <f t="shared" si="74"/>
        <v>3</v>
      </c>
      <c r="AJ16" s="37">
        <f t="shared" si="74"/>
        <v>0</v>
      </c>
      <c r="AK16" s="37">
        <f t="shared" si="74"/>
        <v>0</v>
      </c>
      <c r="AL16" s="37">
        <f t="shared" si="74"/>
        <v>0</v>
      </c>
      <c r="AM16" s="37">
        <f t="shared" si="74"/>
        <v>0</v>
      </c>
      <c r="AN16" s="37">
        <f t="shared" si="74"/>
        <v>0</v>
      </c>
      <c r="AO16" s="37">
        <f t="shared" si="74"/>
        <v>0</v>
      </c>
      <c r="AP16" s="37">
        <f t="shared" si="74"/>
        <v>0</v>
      </c>
      <c r="AQ16" s="37">
        <f t="shared" si="74"/>
        <v>0</v>
      </c>
      <c r="AR16" s="37">
        <f t="shared" si="74"/>
        <v>0</v>
      </c>
      <c r="AS16" s="37">
        <f t="shared" si="74"/>
        <v>8</v>
      </c>
      <c r="AT16" s="37">
        <f t="shared" si="74"/>
        <v>0</v>
      </c>
      <c r="AU16" s="37">
        <f t="shared" si="74"/>
        <v>0</v>
      </c>
      <c r="AV16" s="37">
        <f t="shared" si="74"/>
        <v>0</v>
      </c>
      <c r="AW16" s="37">
        <f t="shared" si="74"/>
        <v>0</v>
      </c>
      <c r="AX16" s="37">
        <f t="shared" si="74"/>
        <v>0</v>
      </c>
      <c r="AY16" s="37">
        <f t="shared" si="74"/>
        <v>0</v>
      </c>
      <c r="AZ16" s="37">
        <f t="shared" si="74"/>
        <v>0</v>
      </c>
      <c r="BA16" s="37">
        <f t="shared" si="74"/>
        <v>0</v>
      </c>
      <c r="BB16" s="37">
        <f t="shared" si="74"/>
        <v>0</v>
      </c>
      <c r="BC16" s="37">
        <f t="shared" si="74"/>
        <v>0</v>
      </c>
      <c r="BD16" s="37">
        <f t="shared" si="74"/>
        <v>0</v>
      </c>
      <c r="BE16" s="37">
        <f t="shared" si="74"/>
        <v>0</v>
      </c>
      <c r="BF16" s="38">
        <f t="shared" si="74"/>
        <v>0</v>
      </c>
    </row>
    <row r="17" spans="1:60" s="25" customFormat="1" ht="18" customHeight="1" thickBot="1" x14ac:dyDescent="0.3">
      <c r="A17" s="39"/>
      <c r="B17" s="40"/>
      <c r="C17" s="43"/>
      <c r="D17" s="41"/>
      <c r="E17" s="42">
        <f>SUM(E16/C16)</f>
        <v>0.89031770045385783</v>
      </c>
      <c r="F17" s="42">
        <f>SUM(F16/$C$16)</f>
        <v>0.72541603630862328</v>
      </c>
      <c r="G17" s="42">
        <f t="shared" ref="G17:BF17" si="75">SUM(G16/$C$16)</f>
        <v>0.45915279878971255</v>
      </c>
      <c r="H17" s="42">
        <f t="shared" si="75"/>
        <v>0.22692889561270801</v>
      </c>
      <c r="I17" s="42">
        <f t="shared" si="75"/>
        <v>0.36157337367624809</v>
      </c>
      <c r="J17" s="42">
        <f t="shared" si="75"/>
        <v>3.3282904689863842E-2</v>
      </c>
      <c r="K17" s="42">
        <f t="shared" ref="K17" si="76">SUM(K16/$C$16)</f>
        <v>9.0771558245083206E-2</v>
      </c>
      <c r="L17" s="42">
        <f t="shared" si="75"/>
        <v>2.4962178517397883E-2</v>
      </c>
      <c r="M17" s="42">
        <f t="shared" si="75"/>
        <v>0</v>
      </c>
      <c r="N17" s="42">
        <f t="shared" si="75"/>
        <v>0</v>
      </c>
      <c r="O17" s="42">
        <f t="shared" si="75"/>
        <v>7.5642965204236008E-4</v>
      </c>
      <c r="P17" s="42">
        <f t="shared" ref="P17" si="77">SUM(P16/$C$16)</f>
        <v>0</v>
      </c>
      <c r="Q17" s="42">
        <f t="shared" si="75"/>
        <v>0</v>
      </c>
      <c r="R17" s="42">
        <f t="shared" si="75"/>
        <v>2.2692889561270802E-3</v>
      </c>
      <c r="S17" s="42">
        <f>SUM(S16/$C$16)</f>
        <v>1.5128593040847202E-3</v>
      </c>
      <c r="T17" s="42">
        <f>SUM(T16/$C$16)</f>
        <v>2.2692889561270802E-3</v>
      </c>
      <c r="U17" s="42">
        <f t="shared" ref="U17" si="78">SUM(U16/$C$16)</f>
        <v>0</v>
      </c>
      <c r="V17" s="42">
        <f t="shared" si="75"/>
        <v>7.5642965204236008E-4</v>
      </c>
      <c r="W17" s="42">
        <f>SUM(W16/$C$16)</f>
        <v>7.5642965204236008E-4</v>
      </c>
      <c r="X17" s="42">
        <f>SUM(X16/$C$16)</f>
        <v>7.5642965204236008E-4</v>
      </c>
      <c r="Y17" s="42">
        <f>SUM(Y16/$C$16)</f>
        <v>0</v>
      </c>
      <c r="Z17" s="42">
        <f t="shared" si="75"/>
        <v>0</v>
      </c>
      <c r="AA17" s="42">
        <f t="shared" si="75"/>
        <v>0</v>
      </c>
      <c r="AB17" s="42">
        <f t="shared" si="75"/>
        <v>0</v>
      </c>
      <c r="AC17" s="42">
        <f t="shared" si="75"/>
        <v>0</v>
      </c>
      <c r="AD17" s="42">
        <f t="shared" si="75"/>
        <v>0</v>
      </c>
      <c r="AE17" s="42">
        <f t="shared" si="75"/>
        <v>0</v>
      </c>
      <c r="AF17" s="42">
        <f t="shared" si="75"/>
        <v>0</v>
      </c>
      <c r="AG17" s="42">
        <f t="shared" si="75"/>
        <v>0</v>
      </c>
      <c r="AH17" s="42">
        <f t="shared" si="75"/>
        <v>7.5642965204236008E-4</v>
      </c>
      <c r="AI17" s="42">
        <f t="shared" si="75"/>
        <v>2.2692889561270802E-3</v>
      </c>
      <c r="AJ17" s="42">
        <f t="shared" si="75"/>
        <v>0</v>
      </c>
      <c r="AK17" s="42">
        <f t="shared" si="75"/>
        <v>0</v>
      </c>
      <c r="AL17" s="42">
        <f t="shared" si="75"/>
        <v>0</v>
      </c>
      <c r="AM17" s="42">
        <f t="shared" si="75"/>
        <v>0</v>
      </c>
      <c r="AN17" s="42">
        <f t="shared" si="75"/>
        <v>0</v>
      </c>
      <c r="AO17" s="42">
        <f t="shared" si="75"/>
        <v>0</v>
      </c>
      <c r="AP17" s="42">
        <f t="shared" si="75"/>
        <v>0</v>
      </c>
      <c r="AQ17" s="42">
        <f t="shared" si="75"/>
        <v>0</v>
      </c>
      <c r="AR17" s="42">
        <f t="shared" si="75"/>
        <v>0</v>
      </c>
      <c r="AS17" s="42">
        <f t="shared" si="75"/>
        <v>6.0514372163388806E-3</v>
      </c>
      <c r="AT17" s="42">
        <f t="shared" si="75"/>
        <v>0</v>
      </c>
      <c r="AU17" s="42">
        <f t="shared" si="75"/>
        <v>0</v>
      </c>
      <c r="AV17" s="42">
        <f t="shared" si="75"/>
        <v>0</v>
      </c>
      <c r="AW17" s="42">
        <f t="shared" si="75"/>
        <v>0</v>
      </c>
      <c r="AX17" s="42">
        <f t="shared" si="75"/>
        <v>0</v>
      </c>
      <c r="AY17" s="42">
        <f t="shared" si="75"/>
        <v>0</v>
      </c>
      <c r="AZ17" s="42">
        <f t="shared" si="75"/>
        <v>0</v>
      </c>
      <c r="BA17" s="42">
        <f t="shared" si="75"/>
        <v>0</v>
      </c>
      <c r="BB17" s="42">
        <f t="shared" si="75"/>
        <v>0</v>
      </c>
      <c r="BC17" s="42">
        <f t="shared" si="75"/>
        <v>0</v>
      </c>
      <c r="BD17" s="42">
        <f t="shared" si="75"/>
        <v>0</v>
      </c>
      <c r="BE17" s="42">
        <f>SUM(BE16/$C$16)</f>
        <v>0</v>
      </c>
      <c r="BF17" s="42">
        <f t="shared" si="75"/>
        <v>0</v>
      </c>
    </row>
    <row r="18" spans="1:60" s="25" customFormat="1" ht="18" customHeight="1" x14ac:dyDescent="0.25">
      <c r="A18" s="34" t="s">
        <v>172</v>
      </c>
      <c r="B18" s="35"/>
      <c r="C18" s="36">
        <f t="shared" ref="C18:J18" si="79">SUM(C159+C275+C290+C342+C349+C380)</f>
        <v>854</v>
      </c>
      <c r="D18" s="36">
        <f t="shared" si="79"/>
        <v>2639</v>
      </c>
      <c r="E18" s="37">
        <f t="shared" si="79"/>
        <v>822</v>
      </c>
      <c r="F18" s="37">
        <f t="shared" si="79"/>
        <v>658</v>
      </c>
      <c r="G18" s="37">
        <f t="shared" si="79"/>
        <v>403</v>
      </c>
      <c r="H18" s="37">
        <f t="shared" si="79"/>
        <v>358</v>
      </c>
      <c r="I18" s="37">
        <f t="shared" si="79"/>
        <v>279</v>
      </c>
      <c r="J18" s="37">
        <f t="shared" si="79"/>
        <v>20</v>
      </c>
      <c r="K18" s="37">
        <f t="shared" ref="K18" si="80">SUM(K159+K275+K290+K342+K349+K380)</f>
        <v>52</v>
      </c>
      <c r="L18" s="37">
        <f t="shared" ref="L18:T18" si="81">SUM(L159+L275+L290+L342+L349+L380)</f>
        <v>32</v>
      </c>
      <c r="M18" s="37">
        <f t="shared" si="81"/>
        <v>0</v>
      </c>
      <c r="N18" s="37">
        <f t="shared" si="81"/>
        <v>0</v>
      </c>
      <c r="O18" s="37">
        <f t="shared" si="81"/>
        <v>1</v>
      </c>
      <c r="P18" s="37">
        <f t="shared" si="81"/>
        <v>0</v>
      </c>
      <c r="Q18" s="37">
        <f t="shared" si="81"/>
        <v>0</v>
      </c>
      <c r="R18" s="37">
        <f t="shared" si="81"/>
        <v>0</v>
      </c>
      <c r="S18" s="37">
        <f t="shared" si="81"/>
        <v>0</v>
      </c>
      <c r="T18" s="37">
        <f t="shared" si="81"/>
        <v>5</v>
      </c>
      <c r="U18" s="37">
        <f t="shared" ref="U18" si="82">SUM(U159+U275+U290+U342+U349+U380)</f>
        <v>3</v>
      </c>
      <c r="V18" s="37">
        <f t="shared" ref="V18:BF18" si="83">SUM(V159+V275+V290+V342+V349+V380)</f>
        <v>0</v>
      </c>
      <c r="W18" s="37">
        <f t="shared" si="83"/>
        <v>0</v>
      </c>
      <c r="X18" s="37">
        <f t="shared" si="83"/>
        <v>0</v>
      </c>
      <c r="Y18" s="37">
        <f t="shared" si="83"/>
        <v>0</v>
      </c>
      <c r="Z18" s="37">
        <f t="shared" si="83"/>
        <v>0</v>
      </c>
      <c r="AA18" s="37">
        <f t="shared" si="83"/>
        <v>0</v>
      </c>
      <c r="AB18" s="37">
        <f t="shared" si="83"/>
        <v>0</v>
      </c>
      <c r="AC18" s="37">
        <f t="shared" si="83"/>
        <v>0</v>
      </c>
      <c r="AD18" s="37">
        <f t="shared" si="83"/>
        <v>0</v>
      </c>
      <c r="AE18" s="37">
        <f t="shared" si="83"/>
        <v>0</v>
      </c>
      <c r="AF18" s="37">
        <f t="shared" si="83"/>
        <v>0</v>
      </c>
      <c r="AG18" s="37">
        <f t="shared" si="83"/>
        <v>0</v>
      </c>
      <c r="AH18" s="37">
        <f t="shared" si="83"/>
        <v>0</v>
      </c>
      <c r="AI18" s="37">
        <f t="shared" si="83"/>
        <v>2</v>
      </c>
      <c r="AJ18" s="37">
        <f t="shared" si="83"/>
        <v>0</v>
      </c>
      <c r="AK18" s="37">
        <f t="shared" si="83"/>
        <v>0</v>
      </c>
      <c r="AL18" s="37">
        <f t="shared" si="83"/>
        <v>0</v>
      </c>
      <c r="AM18" s="37">
        <f t="shared" si="83"/>
        <v>0</v>
      </c>
      <c r="AN18" s="37">
        <f t="shared" si="83"/>
        <v>0</v>
      </c>
      <c r="AO18" s="37">
        <f t="shared" si="83"/>
        <v>0</v>
      </c>
      <c r="AP18" s="37">
        <f t="shared" si="83"/>
        <v>0</v>
      </c>
      <c r="AQ18" s="37">
        <f t="shared" si="83"/>
        <v>0</v>
      </c>
      <c r="AR18" s="37">
        <f t="shared" si="83"/>
        <v>0</v>
      </c>
      <c r="AS18" s="37">
        <f t="shared" si="83"/>
        <v>0</v>
      </c>
      <c r="AT18" s="37">
        <f t="shared" si="83"/>
        <v>3</v>
      </c>
      <c r="AU18" s="37">
        <f t="shared" si="83"/>
        <v>0</v>
      </c>
      <c r="AV18" s="37">
        <f t="shared" si="83"/>
        <v>0</v>
      </c>
      <c r="AW18" s="37">
        <f t="shared" si="83"/>
        <v>0</v>
      </c>
      <c r="AX18" s="37">
        <f t="shared" si="83"/>
        <v>1</v>
      </c>
      <c r="AY18" s="37">
        <f t="shared" si="83"/>
        <v>0</v>
      </c>
      <c r="AZ18" s="37">
        <f t="shared" si="83"/>
        <v>0</v>
      </c>
      <c r="BA18" s="37">
        <f t="shared" si="83"/>
        <v>0</v>
      </c>
      <c r="BB18" s="37">
        <f t="shared" si="83"/>
        <v>0</v>
      </c>
      <c r="BC18" s="37">
        <f t="shared" si="83"/>
        <v>0</v>
      </c>
      <c r="BD18" s="37">
        <f t="shared" si="83"/>
        <v>0</v>
      </c>
      <c r="BE18" s="37">
        <f t="shared" si="83"/>
        <v>0</v>
      </c>
      <c r="BF18" s="38">
        <f t="shared" si="83"/>
        <v>0</v>
      </c>
    </row>
    <row r="19" spans="1:60" s="25" customFormat="1" ht="18" customHeight="1" thickBot="1" x14ac:dyDescent="0.3">
      <c r="A19" s="39"/>
      <c r="B19" s="40"/>
      <c r="C19" s="43"/>
      <c r="D19" s="41"/>
      <c r="E19" s="42">
        <f>SUM(E18/C18)</f>
        <v>0.9625292740046838</v>
      </c>
      <c r="F19" s="42">
        <f>SUM(F18/$C$18)</f>
        <v>0.77049180327868849</v>
      </c>
      <c r="G19" s="42">
        <f t="shared" ref="G19:BF19" si="84">SUM(G18/$C$18)</f>
        <v>0.4718969555035129</v>
      </c>
      <c r="H19" s="42">
        <f t="shared" si="84"/>
        <v>0.41920374707259955</v>
      </c>
      <c r="I19" s="42">
        <f t="shared" si="84"/>
        <v>0.32669789227166274</v>
      </c>
      <c r="J19" s="42">
        <f t="shared" si="84"/>
        <v>2.3419203747072601E-2</v>
      </c>
      <c r="K19" s="42">
        <f t="shared" ref="K19" si="85">SUM(K18/$C$18)</f>
        <v>6.0889929742388757E-2</v>
      </c>
      <c r="L19" s="42">
        <f t="shared" si="84"/>
        <v>3.7470725995316159E-2</v>
      </c>
      <c r="M19" s="42">
        <f t="shared" si="84"/>
        <v>0</v>
      </c>
      <c r="N19" s="42">
        <f t="shared" si="84"/>
        <v>0</v>
      </c>
      <c r="O19" s="42">
        <f t="shared" si="84"/>
        <v>1.17096018735363E-3</v>
      </c>
      <c r="P19" s="42">
        <f t="shared" ref="P19" si="86">SUM(P18/$C$18)</f>
        <v>0</v>
      </c>
      <c r="Q19" s="42">
        <f t="shared" si="84"/>
        <v>0</v>
      </c>
      <c r="R19" s="42">
        <f t="shared" si="84"/>
        <v>0</v>
      </c>
      <c r="S19" s="42">
        <f>SUM(S18/$C$18)</f>
        <v>0</v>
      </c>
      <c r="T19" s="42">
        <f>SUM(T18/$C$18)</f>
        <v>5.8548009367681503E-3</v>
      </c>
      <c r="U19" s="42">
        <f t="shared" ref="U19" si="87">SUM(U18/$C$18)</f>
        <v>3.5128805620608899E-3</v>
      </c>
      <c r="V19" s="42">
        <f t="shared" si="84"/>
        <v>0</v>
      </c>
      <c r="W19" s="42">
        <f>SUM(W18/$C$18)</f>
        <v>0</v>
      </c>
      <c r="X19" s="42">
        <f>SUM(X18/$C$18)</f>
        <v>0</v>
      </c>
      <c r="Y19" s="42">
        <f>SUM(Y18/$C$18)</f>
        <v>0</v>
      </c>
      <c r="Z19" s="42">
        <f t="shared" si="84"/>
        <v>0</v>
      </c>
      <c r="AA19" s="42">
        <f t="shared" si="84"/>
        <v>0</v>
      </c>
      <c r="AB19" s="42">
        <f t="shared" si="84"/>
        <v>0</v>
      </c>
      <c r="AC19" s="42">
        <f t="shared" si="84"/>
        <v>0</v>
      </c>
      <c r="AD19" s="42">
        <f t="shared" si="84"/>
        <v>0</v>
      </c>
      <c r="AE19" s="42">
        <f t="shared" si="84"/>
        <v>0</v>
      </c>
      <c r="AF19" s="42">
        <f t="shared" si="84"/>
        <v>0</v>
      </c>
      <c r="AG19" s="42">
        <f t="shared" si="84"/>
        <v>0</v>
      </c>
      <c r="AH19" s="42">
        <f t="shared" si="84"/>
        <v>0</v>
      </c>
      <c r="AI19" s="42">
        <f t="shared" si="84"/>
        <v>2.34192037470726E-3</v>
      </c>
      <c r="AJ19" s="42">
        <f t="shared" si="84"/>
        <v>0</v>
      </c>
      <c r="AK19" s="42">
        <f t="shared" si="84"/>
        <v>0</v>
      </c>
      <c r="AL19" s="42">
        <f t="shared" si="84"/>
        <v>0</v>
      </c>
      <c r="AM19" s="42">
        <f t="shared" si="84"/>
        <v>0</v>
      </c>
      <c r="AN19" s="42">
        <f t="shared" si="84"/>
        <v>0</v>
      </c>
      <c r="AO19" s="42">
        <f t="shared" si="84"/>
        <v>0</v>
      </c>
      <c r="AP19" s="42">
        <f t="shared" si="84"/>
        <v>0</v>
      </c>
      <c r="AQ19" s="42">
        <f t="shared" si="84"/>
        <v>0</v>
      </c>
      <c r="AR19" s="42">
        <f t="shared" si="84"/>
        <v>0</v>
      </c>
      <c r="AS19" s="42">
        <f t="shared" si="84"/>
        <v>0</v>
      </c>
      <c r="AT19" s="42">
        <f t="shared" si="84"/>
        <v>3.5128805620608899E-3</v>
      </c>
      <c r="AU19" s="42">
        <f t="shared" si="84"/>
        <v>0</v>
      </c>
      <c r="AV19" s="42">
        <f t="shared" si="84"/>
        <v>0</v>
      </c>
      <c r="AW19" s="42">
        <f t="shared" si="84"/>
        <v>0</v>
      </c>
      <c r="AX19" s="42">
        <f t="shared" si="84"/>
        <v>1.17096018735363E-3</v>
      </c>
      <c r="AY19" s="42">
        <f t="shared" si="84"/>
        <v>0</v>
      </c>
      <c r="AZ19" s="42">
        <f t="shared" si="84"/>
        <v>0</v>
      </c>
      <c r="BA19" s="42">
        <f t="shared" si="84"/>
        <v>0</v>
      </c>
      <c r="BB19" s="42">
        <f t="shared" si="84"/>
        <v>0</v>
      </c>
      <c r="BC19" s="42">
        <f t="shared" si="84"/>
        <v>0</v>
      </c>
      <c r="BD19" s="42">
        <f t="shared" si="84"/>
        <v>0</v>
      </c>
      <c r="BE19" s="42">
        <f>SUM(BE18/$C$18)</f>
        <v>0</v>
      </c>
      <c r="BF19" s="42">
        <f t="shared" si="84"/>
        <v>0</v>
      </c>
    </row>
    <row r="20" spans="1:60" s="25" customFormat="1" ht="18" customHeight="1" x14ac:dyDescent="0.25">
      <c r="A20" s="34" t="s">
        <v>279</v>
      </c>
      <c r="B20" s="35"/>
      <c r="C20" s="36">
        <f t="shared" ref="C20:J20" si="88">SUM(C100+C229+C231+C284+C368)</f>
        <v>317</v>
      </c>
      <c r="D20" s="36">
        <f t="shared" si="88"/>
        <v>1297</v>
      </c>
      <c r="E20" s="37">
        <f t="shared" si="88"/>
        <v>308</v>
      </c>
      <c r="F20" s="37">
        <f t="shared" si="88"/>
        <v>308</v>
      </c>
      <c r="G20" s="37">
        <f t="shared" si="88"/>
        <v>248</v>
      </c>
      <c r="H20" s="37">
        <f t="shared" si="88"/>
        <v>191</v>
      </c>
      <c r="I20" s="37">
        <f t="shared" si="88"/>
        <v>80</v>
      </c>
      <c r="J20" s="37">
        <f t="shared" si="88"/>
        <v>3</v>
      </c>
      <c r="K20" s="37">
        <f t="shared" ref="K20" si="89">SUM(K100+K229+K231+K284+K368)</f>
        <v>23</v>
      </c>
      <c r="L20" s="37">
        <f t="shared" ref="L20:T20" si="90">SUM(L100+L229+L231+L284+L368)</f>
        <v>63</v>
      </c>
      <c r="M20" s="37">
        <f t="shared" si="90"/>
        <v>1</v>
      </c>
      <c r="N20" s="37">
        <f t="shared" si="90"/>
        <v>0</v>
      </c>
      <c r="O20" s="37">
        <f t="shared" si="90"/>
        <v>1</v>
      </c>
      <c r="P20" s="37">
        <f t="shared" si="90"/>
        <v>0</v>
      </c>
      <c r="Q20" s="37">
        <f t="shared" si="90"/>
        <v>0</v>
      </c>
      <c r="R20" s="37">
        <f t="shared" si="90"/>
        <v>22</v>
      </c>
      <c r="S20" s="37">
        <f t="shared" si="90"/>
        <v>0</v>
      </c>
      <c r="T20" s="37">
        <f t="shared" si="90"/>
        <v>1</v>
      </c>
      <c r="U20" s="37">
        <f t="shared" ref="U20" si="91">SUM(U100+U229+U231+U284+U368)</f>
        <v>1</v>
      </c>
      <c r="V20" s="37">
        <f t="shared" ref="V20:BF20" si="92">SUM(V100+V229+V231+V284+V368)</f>
        <v>0</v>
      </c>
      <c r="W20" s="37">
        <f t="shared" si="92"/>
        <v>0</v>
      </c>
      <c r="X20" s="37">
        <f t="shared" si="92"/>
        <v>1</v>
      </c>
      <c r="Y20" s="37">
        <f t="shared" si="92"/>
        <v>0</v>
      </c>
      <c r="Z20" s="37">
        <f t="shared" si="92"/>
        <v>37</v>
      </c>
      <c r="AA20" s="37">
        <f t="shared" si="92"/>
        <v>0</v>
      </c>
      <c r="AB20" s="37">
        <f t="shared" si="92"/>
        <v>0</v>
      </c>
      <c r="AC20" s="37">
        <f t="shared" si="92"/>
        <v>1</v>
      </c>
      <c r="AD20" s="37">
        <f t="shared" si="92"/>
        <v>0</v>
      </c>
      <c r="AE20" s="37">
        <f t="shared" si="92"/>
        <v>0</v>
      </c>
      <c r="AF20" s="37">
        <f t="shared" si="92"/>
        <v>0</v>
      </c>
      <c r="AG20" s="37">
        <f t="shared" si="92"/>
        <v>0</v>
      </c>
      <c r="AH20" s="37">
        <f t="shared" si="92"/>
        <v>1</v>
      </c>
      <c r="AI20" s="37">
        <f t="shared" si="92"/>
        <v>5</v>
      </c>
      <c r="AJ20" s="37">
        <f t="shared" si="92"/>
        <v>0</v>
      </c>
      <c r="AK20" s="37">
        <f t="shared" si="92"/>
        <v>0</v>
      </c>
      <c r="AL20" s="37">
        <f t="shared" si="92"/>
        <v>0</v>
      </c>
      <c r="AM20" s="37">
        <f t="shared" si="92"/>
        <v>0</v>
      </c>
      <c r="AN20" s="37">
        <f t="shared" si="92"/>
        <v>0</v>
      </c>
      <c r="AO20" s="37">
        <f t="shared" si="92"/>
        <v>0</v>
      </c>
      <c r="AP20" s="37">
        <f t="shared" si="92"/>
        <v>0</v>
      </c>
      <c r="AQ20" s="37">
        <f t="shared" si="92"/>
        <v>0</v>
      </c>
      <c r="AR20" s="37">
        <f t="shared" si="92"/>
        <v>0</v>
      </c>
      <c r="AS20" s="37">
        <f t="shared" si="92"/>
        <v>0</v>
      </c>
      <c r="AT20" s="37">
        <f t="shared" si="92"/>
        <v>0</v>
      </c>
      <c r="AU20" s="37">
        <f t="shared" si="92"/>
        <v>2</v>
      </c>
      <c r="AV20" s="37">
        <f t="shared" si="92"/>
        <v>0</v>
      </c>
      <c r="AW20" s="37">
        <f t="shared" si="92"/>
        <v>0</v>
      </c>
      <c r="AX20" s="37">
        <f t="shared" si="92"/>
        <v>0</v>
      </c>
      <c r="AY20" s="37">
        <f t="shared" si="92"/>
        <v>0</v>
      </c>
      <c r="AZ20" s="37">
        <f t="shared" si="92"/>
        <v>0</v>
      </c>
      <c r="BA20" s="37">
        <f t="shared" si="92"/>
        <v>0</v>
      </c>
      <c r="BB20" s="37">
        <f t="shared" si="92"/>
        <v>0</v>
      </c>
      <c r="BC20" s="37">
        <f t="shared" si="92"/>
        <v>0</v>
      </c>
      <c r="BD20" s="37">
        <f t="shared" si="92"/>
        <v>0</v>
      </c>
      <c r="BE20" s="37">
        <f t="shared" si="92"/>
        <v>0</v>
      </c>
      <c r="BF20" s="37">
        <f t="shared" si="92"/>
        <v>0</v>
      </c>
    </row>
    <row r="21" spans="1:60" s="25" customFormat="1" ht="18" customHeight="1" thickBot="1" x14ac:dyDescent="0.3">
      <c r="A21" s="39"/>
      <c r="B21" s="40"/>
      <c r="C21" s="43"/>
      <c r="D21" s="41"/>
      <c r="E21" s="42">
        <f>SUM(E20/C20)</f>
        <v>0.97160883280757093</v>
      </c>
      <c r="F21" s="42">
        <f>SUM(F20/$C$20)</f>
        <v>0.97160883280757093</v>
      </c>
      <c r="G21" s="42">
        <f t="shared" ref="G21:BF21" si="93">SUM(G20/$C$20)</f>
        <v>0.78233438485804419</v>
      </c>
      <c r="H21" s="42">
        <f t="shared" si="93"/>
        <v>0.60252365930599372</v>
      </c>
      <c r="I21" s="42">
        <f t="shared" si="93"/>
        <v>0.25236593059936907</v>
      </c>
      <c r="J21" s="42">
        <f t="shared" si="93"/>
        <v>9.4637223974763408E-3</v>
      </c>
      <c r="K21" s="42">
        <f t="shared" ref="K21" si="94">SUM(K20/$C$20)</f>
        <v>7.2555205047318619E-2</v>
      </c>
      <c r="L21" s="42">
        <f t="shared" si="93"/>
        <v>0.19873817034700317</v>
      </c>
      <c r="M21" s="42">
        <f t="shared" si="93"/>
        <v>3.1545741324921135E-3</v>
      </c>
      <c r="N21" s="42">
        <f t="shared" si="93"/>
        <v>0</v>
      </c>
      <c r="O21" s="42">
        <f t="shared" si="93"/>
        <v>3.1545741324921135E-3</v>
      </c>
      <c r="P21" s="42">
        <f t="shared" ref="P21" si="95">SUM(P20/$C$20)</f>
        <v>0</v>
      </c>
      <c r="Q21" s="42">
        <f t="shared" si="93"/>
        <v>0</v>
      </c>
      <c r="R21" s="42">
        <f t="shared" si="93"/>
        <v>6.9400630914826497E-2</v>
      </c>
      <c r="S21" s="42">
        <f>SUM(S20/$C$20)</f>
        <v>0</v>
      </c>
      <c r="T21" s="42">
        <f>SUM(T20/$C$20)</f>
        <v>3.1545741324921135E-3</v>
      </c>
      <c r="U21" s="42">
        <f t="shared" ref="U21" si="96">SUM(U20/$C$20)</f>
        <v>3.1545741324921135E-3</v>
      </c>
      <c r="V21" s="42">
        <f t="shared" si="93"/>
        <v>0</v>
      </c>
      <c r="W21" s="42">
        <f>SUM(W20/$C$20)</f>
        <v>0</v>
      </c>
      <c r="X21" s="42">
        <f>SUM(X20/$C$20)</f>
        <v>3.1545741324921135E-3</v>
      </c>
      <c r="Y21" s="42">
        <f>SUM(Y20/$C$20)</f>
        <v>0</v>
      </c>
      <c r="Z21" s="42">
        <f t="shared" si="93"/>
        <v>0.1167192429022082</v>
      </c>
      <c r="AA21" s="42">
        <f t="shared" si="93"/>
        <v>0</v>
      </c>
      <c r="AB21" s="42">
        <f t="shared" si="93"/>
        <v>0</v>
      </c>
      <c r="AC21" s="42">
        <f t="shared" si="93"/>
        <v>3.1545741324921135E-3</v>
      </c>
      <c r="AD21" s="42">
        <f t="shared" si="93"/>
        <v>0</v>
      </c>
      <c r="AE21" s="42">
        <f t="shared" si="93"/>
        <v>0</v>
      </c>
      <c r="AF21" s="42">
        <f t="shared" si="93"/>
        <v>0</v>
      </c>
      <c r="AG21" s="42">
        <f t="shared" si="93"/>
        <v>0</v>
      </c>
      <c r="AH21" s="42">
        <f t="shared" si="93"/>
        <v>3.1545741324921135E-3</v>
      </c>
      <c r="AI21" s="42">
        <f t="shared" si="93"/>
        <v>1.5772870662460567E-2</v>
      </c>
      <c r="AJ21" s="42">
        <f t="shared" si="93"/>
        <v>0</v>
      </c>
      <c r="AK21" s="42">
        <f t="shared" si="93"/>
        <v>0</v>
      </c>
      <c r="AL21" s="42">
        <f t="shared" si="93"/>
        <v>0</v>
      </c>
      <c r="AM21" s="42">
        <f t="shared" si="93"/>
        <v>0</v>
      </c>
      <c r="AN21" s="42">
        <f t="shared" si="93"/>
        <v>0</v>
      </c>
      <c r="AO21" s="42">
        <f t="shared" si="93"/>
        <v>0</v>
      </c>
      <c r="AP21" s="42">
        <f t="shared" si="93"/>
        <v>0</v>
      </c>
      <c r="AQ21" s="42">
        <f t="shared" si="93"/>
        <v>0</v>
      </c>
      <c r="AR21" s="42">
        <f t="shared" si="93"/>
        <v>0</v>
      </c>
      <c r="AS21" s="42">
        <f t="shared" si="93"/>
        <v>0</v>
      </c>
      <c r="AT21" s="42">
        <f t="shared" si="93"/>
        <v>0</v>
      </c>
      <c r="AU21" s="42">
        <f t="shared" si="93"/>
        <v>6.3091482649842269E-3</v>
      </c>
      <c r="AV21" s="42">
        <f t="shared" si="93"/>
        <v>0</v>
      </c>
      <c r="AW21" s="42">
        <f t="shared" si="93"/>
        <v>0</v>
      </c>
      <c r="AX21" s="42">
        <f t="shared" si="93"/>
        <v>0</v>
      </c>
      <c r="AY21" s="42">
        <f t="shared" si="93"/>
        <v>0</v>
      </c>
      <c r="AZ21" s="42">
        <f t="shared" si="93"/>
        <v>0</v>
      </c>
      <c r="BA21" s="42">
        <f t="shared" si="93"/>
        <v>0</v>
      </c>
      <c r="BB21" s="42">
        <f t="shared" si="93"/>
        <v>0</v>
      </c>
      <c r="BC21" s="42">
        <f t="shared" si="93"/>
        <v>0</v>
      </c>
      <c r="BD21" s="42">
        <f t="shared" si="93"/>
        <v>0</v>
      </c>
      <c r="BE21" s="42">
        <f>SUM(BE20/$C$20)</f>
        <v>0</v>
      </c>
      <c r="BF21" s="42">
        <f t="shared" si="93"/>
        <v>0</v>
      </c>
    </row>
    <row r="22" spans="1:60" s="25" customFormat="1" ht="18" customHeight="1" x14ac:dyDescent="0.25">
      <c r="A22" s="34" t="s">
        <v>280</v>
      </c>
      <c r="B22" s="35"/>
      <c r="C22" s="36">
        <f t="shared" ref="C22:J22" si="97">SUM(C57+C130+C193+C236)</f>
        <v>1245</v>
      </c>
      <c r="D22" s="36">
        <f t="shared" si="97"/>
        <v>3983</v>
      </c>
      <c r="E22" s="37">
        <f t="shared" si="97"/>
        <v>1079</v>
      </c>
      <c r="F22" s="37">
        <f t="shared" si="97"/>
        <v>1157</v>
      </c>
      <c r="G22" s="37">
        <f t="shared" si="97"/>
        <v>661</v>
      </c>
      <c r="H22" s="37">
        <f t="shared" si="97"/>
        <v>552</v>
      </c>
      <c r="I22" s="37">
        <f t="shared" si="97"/>
        <v>294</v>
      </c>
      <c r="J22" s="37">
        <f t="shared" si="97"/>
        <v>69</v>
      </c>
      <c r="K22" s="37">
        <f t="shared" ref="K22" si="98">SUM(K57+K130+K193+K236)</f>
        <v>68</v>
      </c>
      <c r="L22" s="37">
        <f t="shared" ref="L22:T22" si="99">SUM(L57+L130+L193+L236)</f>
        <v>11</v>
      </c>
      <c r="M22" s="37">
        <f t="shared" si="99"/>
        <v>0</v>
      </c>
      <c r="N22" s="37">
        <f t="shared" si="99"/>
        <v>0</v>
      </c>
      <c r="O22" s="37">
        <f t="shared" si="99"/>
        <v>1</v>
      </c>
      <c r="P22" s="37">
        <f t="shared" si="99"/>
        <v>0</v>
      </c>
      <c r="Q22" s="37">
        <f t="shared" si="99"/>
        <v>7</v>
      </c>
      <c r="R22" s="37">
        <f t="shared" si="99"/>
        <v>4</v>
      </c>
      <c r="S22" s="37">
        <f t="shared" si="99"/>
        <v>10</v>
      </c>
      <c r="T22" s="37">
        <f t="shared" si="99"/>
        <v>3</v>
      </c>
      <c r="U22" s="37">
        <f t="shared" ref="U22" si="100">SUM(U57+U130+U193+U236)</f>
        <v>2</v>
      </c>
      <c r="V22" s="37">
        <f t="shared" ref="V22:BF22" si="101">SUM(V57+V130+V193+V236)</f>
        <v>2</v>
      </c>
      <c r="W22" s="37">
        <f t="shared" si="101"/>
        <v>0</v>
      </c>
      <c r="X22" s="37">
        <f t="shared" si="101"/>
        <v>0</v>
      </c>
      <c r="Y22" s="37">
        <f t="shared" si="101"/>
        <v>2</v>
      </c>
      <c r="Z22" s="37">
        <f t="shared" si="101"/>
        <v>0</v>
      </c>
      <c r="AA22" s="37">
        <f t="shared" si="101"/>
        <v>0</v>
      </c>
      <c r="AB22" s="37">
        <f t="shared" si="101"/>
        <v>0</v>
      </c>
      <c r="AC22" s="37">
        <f t="shared" si="101"/>
        <v>1</v>
      </c>
      <c r="AD22" s="37">
        <f t="shared" si="101"/>
        <v>0</v>
      </c>
      <c r="AE22" s="37">
        <f t="shared" si="101"/>
        <v>3</v>
      </c>
      <c r="AF22" s="37">
        <f t="shared" si="101"/>
        <v>0</v>
      </c>
      <c r="AG22" s="37">
        <f t="shared" si="101"/>
        <v>0</v>
      </c>
      <c r="AH22" s="37">
        <f t="shared" si="101"/>
        <v>0</v>
      </c>
      <c r="AI22" s="37">
        <f t="shared" si="101"/>
        <v>42</v>
      </c>
      <c r="AJ22" s="37">
        <f t="shared" si="101"/>
        <v>0</v>
      </c>
      <c r="AK22" s="37">
        <f t="shared" si="101"/>
        <v>0</v>
      </c>
      <c r="AL22" s="37">
        <f t="shared" si="101"/>
        <v>0</v>
      </c>
      <c r="AM22" s="37">
        <f t="shared" si="101"/>
        <v>0</v>
      </c>
      <c r="AN22" s="37">
        <f t="shared" si="101"/>
        <v>2</v>
      </c>
      <c r="AO22" s="37">
        <f t="shared" si="101"/>
        <v>10</v>
      </c>
      <c r="AP22" s="37">
        <f t="shared" si="101"/>
        <v>3</v>
      </c>
      <c r="AQ22" s="37">
        <f t="shared" si="101"/>
        <v>0</v>
      </c>
      <c r="AR22" s="37">
        <f t="shared" si="101"/>
        <v>0</v>
      </c>
      <c r="AS22" s="37">
        <f t="shared" si="101"/>
        <v>0</v>
      </c>
      <c r="AT22" s="37">
        <f t="shared" si="101"/>
        <v>0</v>
      </c>
      <c r="AU22" s="37">
        <f t="shared" si="101"/>
        <v>0</v>
      </c>
      <c r="AV22" s="37">
        <f t="shared" si="101"/>
        <v>0</v>
      </c>
      <c r="AW22" s="37">
        <f t="shared" si="101"/>
        <v>0</v>
      </c>
      <c r="AX22" s="37">
        <f t="shared" si="101"/>
        <v>0</v>
      </c>
      <c r="AY22" s="37">
        <f t="shared" si="101"/>
        <v>0</v>
      </c>
      <c r="AZ22" s="37">
        <f t="shared" si="101"/>
        <v>0</v>
      </c>
      <c r="BA22" s="37">
        <f t="shared" si="101"/>
        <v>0</v>
      </c>
      <c r="BB22" s="37">
        <f t="shared" si="101"/>
        <v>0</v>
      </c>
      <c r="BC22" s="37">
        <f t="shared" si="101"/>
        <v>0</v>
      </c>
      <c r="BD22" s="37">
        <f t="shared" si="101"/>
        <v>0</v>
      </c>
      <c r="BE22" s="37">
        <f t="shared" si="101"/>
        <v>0</v>
      </c>
      <c r="BF22" s="37">
        <f t="shared" si="101"/>
        <v>0</v>
      </c>
    </row>
    <row r="23" spans="1:60" s="25" customFormat="1" ht="18" customHeight="1" thickBot="1" x14ac:dyDescent="0.3">
      <c r="A23" s="39"/>
      <c r="B23" s="40"/>
      <c r="C23" s="43"/>
      <c r="D23" s="41"/>
      <c r="E23" s="42">
        <f>SUM(E22/C22)</f>
        <v>0.8666666666666667</v>
      </c>
      <c r="F23" s="42">
        <f>SUM(F22/$C$22)</f>
        <v>0.92931726907630519</v>
      </c>
      <c r="G23" s="42">
        <f t="shared" ref="G23:BF23" si="102">SUM(G22/$C$22)</f>
        <v>0.5309236947791165</v>
      </c>
      <c r="H23" s="42">
        <f t="shared" si="102"/>
        <v>0.44337349397590359</v>
      </c>
      <c r="I23" s="42">
        <f t="shared" si="102"/>
        <v>0.236144578313253</v>
      </c>
      <c r="J23" s="42">
        <f t="shared" si="102"/>
        <v>5.5421686746987948E-2</v>
      </c>
      <c r="K23" s="42">
        <f t="shared" ref="K23" si="103">SUM(K22/$C$22)</f>
        <v>5.4618473895582331E-2</v>
      </c>
      <c r="L23" s="42">
        <f t="shared" si="102"/>
        <v>8.8353413654618466E-3</v>
      </c>
      <c r="M23" s="42">
        <f t="shared" si="102"/>
        <v>0</v>
      </c>
      <c r="N23" s="42">
        <f t="shared" si="102"/>
        <v>0</v>
      </c>
      <c r="O23" s="42">
        <f t="shared" si="102"/>
        <v>8.0321285140562252E-4</v>
      </c>
      <c r="P23" s="42">
        <f t="shared" ref="P23" si="104">SUM(P22/$C$22)</f>
        <v>0</v>
      </c>
      <c r="Q23" s="42">
        <f t="shared" si="102"/>
        <v>5.6224899598393578E-3</v>
      </c>
      <c r="R23" s="42">
        <f t="shared" si="102"/>
        <v>3.2128514056224901E-3</v>
      </c>
      <c r="S23" s="42">
        <f>SUM(S22/$C$22)</f>
        <v>8.0321285140562242E-3</v>
      </c>
      <c r="T23" s="42">
        <f>SUM(T22/$C$22)</f>
        <v>2.4096385542168677E-3</v>
      </c>
      <c r="U23" s="42">
        <f t="shared" ref="U23" si="105">SUM(U22/$C$22)</f>
        <v>1.606425702811245E-3</v>
      </c>
      <c r="V23" s="42">
        <f t="shared" si="102"/>
        <v>1.606425702811245E-3</v>
      </c>
      <c r="W23" s="42">
        <f>SUM(W22/$C$22)</f>
        <v>0</v>
      </c>
      <c r="X23" s="42">
        <f>SUM(X22/$C$22)</f>
        <v>0</v>
      </c>
      <c r="Y23" s="42">
        <f>SUM(Y22/$C$22)</f>
        <v>1.606425702811245E-3</v>
      </c>
      <c r="Z23" s="42">
        <f t="shared" si="102"/>
        <v>0</v>
      </c>
      <c r="AA23" s="42">
        <f t="shared" si="102"/>
        <v>0</v>
      </c>
      <c r="AB23" s="42">
        <f t="shared" si="102"/>
        <v>0</v>
      </c>
      <c r="AC23" s="42">
        <f t="shared" si="102"/>
        <v>8.0321285140562252E-4</v>
      </c>
      <c r="AD23" s="42">
        <f t="shared" si="102"/>
        <v>0</v>
      </c>
      <c r="AE23" s="42">
        <f t="shared" si="102"/>
        <v>2.4096385542168677E-3</v>
      </c>
      <c r="AF23" s="42">
        <f t="shared" si="102"/>
        <v>0</v>
      </c>
      <c r="AG23" s="42">
        <f t="shared" si="102"/>
        <v>0</v>
      </c>
      <c r="AH23" s="42">
        <f t="shared" si="102"/>
        <v>0</v>
      </c>
      <c r="AI23" s="42">
        <f t="shared" si="102"/>
        <v>3.3734939759036145E-2</v>
      </c>
      <c r="AJ23" s="42">
        <f t="shared" si="102"/>
        <v>0</v>
      </c>
      <c r="AK23" s="42">
        <f t="shared" si="102"/>
        <v>0</v>
      </c>
      <c r="AL23" s="42">
        <f t="shared" si="102"/>
        <v>0</v>
      </c>
      <c r="AM23" s="42">
        <f t="shared" si="102"/>
        <v>0</v>
      </c>
      <c r="AN23" s="42">
        <f t="shared" si="102"/>
        <v>1.606425702811245E-3</v>
      </c>
      <c r="AO23" s="42">
        <f t="shared" si="102"/>
        <v>8.0321285140562242E-3</v>
      </c>
      <c r="AP23" s="42">
        <f t="shared" si="102"/>
        <v>2.4096385542168677E-3</v>
      </c>
      <c r="AQ23" s="42">
        <f t="shared" si="102"/>
        <v>0</v>
      </c>
      <c r="AR23" s="42">
        <f t="shared" si="102"/>
        <v>0</v>
      </c>
      <c r="AS23" s="42">
        <f t="shared" si="102"/>
        <v>0</v>
      </c>
      <c r="AT23" s="42">
        <f t="shared" si="102"/>
        <v>0</v>
      </c>
      <c r="AU23" s="42">
        <f t="shared" si="102"/>
        <v>0</v>
      </c>
      <c r="AV23" s="42">
        <f t="shared" si="102"/>
        <v>0</v>
      </c>
      <c r="AW23" s="42">
        <f t="shared" si="102"/>
        <v>0</v>
      </c>
      <c r="AX23" s="42">
        <f t="shared" si="102"/>
        <v>0</v>
      </c>
      <c r="AY23" s="42">
        <f t="shared" si="102"/>
        <v>0</v>
      </c>
      <c r="AZ23" s="42">
        <f t="shared" si="102"/>
        <v>0</v>
      </c>
      <c r="BA23" s="42">
        <f t="shared" si="102"/>
        <v>0</v>
      </c>
      <c r="BB23" s="42">
        <f t="shared" si="102"/>
        <v>0</v>
      </c>
      <c r="BC23" s="42">
        <f t="shared" si="102"/>
        <v>0</v>
      </c>
      <c r="BD23" s="42">
        <f t="shared" si="102"/>
        <v>0</v>
      </c>
      <c r="BE23" s="42">
        <f>SUM(BE22/$C$22)</f>
        <v>0</v>
      </c>
      <c r="BF23" s="42">
        <f t="shared" si="102"/>
        <v>0</v>
      </c>
    </row>
    <row r="24" spans="1:60" s="25" customFormat="1" ht="18" customHeight="1" x14ac:dyDescent="0.25">
      <c r="A24" s="34" t="s">
        <v>281</v>
      </c>
      <c r="B24" s="35"/>
      <c r="C24" s="36">
        <f t="shared" ref="C24:J24" si="106">SUM(C324+C332)</f>
        <v>334</v>
      </c>
      <c r="D24" s="36">
        <f t="shared" si="106"/>
        <v>1177</v>
      </c>
      <c r="E24" s="37">
        <f t="shared" si="106"/>
        <v>302</v>
      </c>
      <c r="F24" s="37">
        <f t="shared" si="106"/>
        <v>315</v>
      </c>
      <c r="G24" s="37">
        <f t="shared" si="106"/>
        <v>141</v>
      </c>
      <c r="H24" s="37">
        <f t="shared" si="106"/>
        <v>171</v>
      </c>
      <c r="I24" s="37">
        <f t="shared" si="106"/>
        <v>169</v>
      </c>
      <c r="J24" s="37">
        <f t="shared" si="106"/>
        <v>0</v>
      </c>
      <c r="K24" s="37">
        <f t="shared" ref="K24" si="107">SUM(K324+K332)</f>
        <v>52</v>
      </c>
      <c r="L24" s="37">
        <f t="shared" ref="L24:T24" si="108">SUM(L324+L332)</f>
        <v>15</v>
      </c>
      <c r="M24" s="37">
        <f t="shared" si="108"/>
        <v>0</v>
      </c>
      <c r="N24" s="37">
        <f t="shared" si="108"/>
        <v>0</v>
      </c>
      <c r="O24" s="37">
        <f t="shared" si="108"/>
        <v>2</v>
      </c>
      <c r="P24" s="37">
        <f t="shared" si="108"/>
        <v>0</v>
      </c>
      <c r="Q24" s="37">
        <f t="shared" si="108"/>
        <v>0</v>
      </c>
      <c r="R24" s="37">
        <f t="shared" si="108"/>
        <v>1</v>
      </c>
      <c r="S24" s="37">
        <f t="shared" si="108"/>
        <v>0</v>
      </c>
      <c r="T24" s="37">
        <f t="shared" si="108"/>
        <v>4</v>
      </c>
      <c r="U24" s="37">
        <f t="shared" ref="U24" si="109">SUM(U324+U332)</f>
        <v>0</v>
      </c>
      <c r="V24" s="37">
        <f t="shared" ref="V24:AQ24" si="110">SUM(V324+V332)</f>
        <v>0</v>
      </c>
      <c r="W24" s="37">
        <f t="shared" si="110"/>
        <v>0</v>
      </c>
      <c r="X24" s="37">
        <f t="shared" si="110"/>
        <v>0</v>
      </c>
      <c r="Y24" s="37">
        <f t="shared" si="110"/>
        <v>0</v>
      </c>
      <c r="Z24" s="37">
        <f t="shared" si="110"/>
        <v>0</v>
      </c>
      <c r="AA24" s="37">
        <f t="shared" si="110"/>
        <v>0</v>
      </c>
      <c r="AB24" s="37">
        <f t="shared" si="110"/>
        <v>0</v>
      </c>
      <c r="AC24" s="37">
        <f t="shared" si="110"/>
        <v>0</v>
      </c>
      <c r="AD24" s="37">
        <f t="shared" si="110"/>
        <v>0</v>
      </c>
      <c r="AE24" s="37">
        <f t="shared" si="110"/>
        <v>1</v>
      </c>
      <c r="AF24" s="37">
        <f t="shared" si="110"/>
        <v>1</v>
      </c>
      <c r="AG24" s="37">
        <f t="shared" si="110"/>
        <v>0</v>
      </c>
      <c r="AH24" s="37">
        <f t="shared" si="110"/>
        <v>0</v>
      </c>
      <c r="AI24" s="37">
        <f t="shared" si="110"/>
        <v>2</v>
      </c>
      <c r="AJ24" s="37">
        <f t="shared" si="110"/>
        <v>0</v>
      </c>
      <c r="AK24" s="37">
        <f t="shared" si="110"/>
        <v>0</v>
      </c>
      <c r="AL24" s="37">
        <f t="shared" si="110"/>
        <v>0</v>
      </c>
      <c r="AM24" s="37">
        <f t="shared" si="110"/>
        <v>0</v>
      </c>
      <c r="AN24" s="37">
        <f t="shared" si="110"/>
        <v>0</v>
      </c>
      <c r="AO24" s="37">
        <f t="shared" si="110"/>
        <v>0</v>
      </c>
      <c r="AP24" s="37">
        <f t="shared" si="110"/>
        <v>0</v>
      </c>
      <c r="AQ24" s="37">
        <f t="shared" si="110"/>
        <v>0</v>
      </c>
      <c r="AR24" s="37">
        <f t="shared" ref="AR24" si="111">SUM(AR324+AR332)</f>
        <v>0</v>
      </c>
      <c r="AS24" s="37">
        <f>SUM(AS324+AS332)</f>
        <v>0</v>
      </c>
      <c r="AT24" s="37">
        <f t="shared" ref="AT24" si="112">SUM(AT324+AT332)</f>
        <v>0</v>
      </c>
      <c r="AU24" s="37">
        <f t="shared" ref="AU24:AZ24" si="113">SUM(AU324+AU332)</f>
        <v>0</v>
      </c>
      <c r="AV24" s="37">
        <f t="shared" si="113"/>
        <v>0</v>
      </c>
      <c r="AW24" s="37">
        <f t="shared" si="113"/>
        <v>1</v>
      </c>
      <c r="AX24" s="37">
        <f t="shared" si="113"/>
        <v>0</v>
      </c>
      <c r="AY24" s="37">
        <f t="shared" si="113"/>
        <v>0</v>
      </c>
      <c r="AZ24" s="37">
        <f t="shared" si="113"/>
        <v>0</v>
      </c>
      <c r="BA24" s="37">
        <f t="shared" ref="BA24" si="114">SUM(BA324+BA332)</f>
        <v>0</v>
      </c>
      <c r="BB24" s="37">
        <f>SUM(BB324+BB332)</f>
        <v>0</v>
      </c>
      <c r="BC24" s="37">
        <f>SUM(BC324+BC332)</f>
        <v>0</v>
      </c>
      <c r="BD24" s="37">
        <f>SUM(BD324+BD332)</f>
        <v>0</v>
      </c>
      <c r="BE24" s="37">
        <f>SUM(BE324+BE332)</f>
        <v>0</v>
      </c>
      <c r="BF24" s="38">
        <f>SUM(BF324+BF332)</f>
        <v>0</v>
      </c>
    </row>
    <row r="25" spans="1:60" s="25" customFormat="1" ht="18" customHeight="1" thickBot="1" x14ac:dyDescent="0.3">
      <c r="A25" s="39"/>
      <c r="B25" s="40"/>
      <c r="C25" s="43"/>
      <c r="D25" s="41"/>
      <c r="E25" s="42">
        <f>SUM(E24/C24)</f>
        <v>0.90419161676646709</v>
      </c>
      <c r="F25" s="42">
        <f>SUM(F24/$C$24)</f>
        <v>0.94311377245508987</v>
      </c>
      <c r="G25" s="42">
        <f t="shared" ref="G25:BF25" si="115">SUM(G24/$C$24)</f>
        <v>0.42215568862275449</v>
      </c>
      <c r="H25" s="42">
        <f t="shared" si="115"/>
        <v>0.5119760479041916</v>
      </c>
      <c r="I25" s="42">
        <f t="shared" si="115"/>
        <v>0.50598802395209586</v>
      </c>
      <c r="J25" s="42">
        <f t="shared" si="115"/>
        <v>0</v>
      </c>
      <c r="K25" s="42">
        <f t="shared" ref="K25" si="116">SUM(K24/$C$24)</f>
        <v>0.15568862275449102</v>
      </c>
      <c r="L25" s="42">
        <f t="shared" si="115"/>
        <v>4.4910179640718563E-2</v>
      </c>
      <c r="M25" s="42">
        <f t="shared" si="115"/>
        <v>0</v>
      </c>
      <c r="N25" s="42">
        <f t="shared" si="115"/>
        <v>0</v>
      </c>
      <c r="O25" s="42">
        <f t="shared" si="115"/>
        <v>5.9880239520958087E-3</v>
      </c>
      <c r="P25" s="42">
        <f t="shared" ref="P25" si="117">SUM(P24/$C$24)</f>
        <v>0</v>
      </c>
      <c r="Q25" s="42">
        <f t="shared" si="115"/>
        <v>0</v>
      </c>
      <c r="R25" s="42">
        <f t="shared" si="115"/>
        <v>2.9940119760479044E-3</v>
      </c>
      <c r="S25" s="42">
        <f>SUM(S24/$C$24)</f>
        <v>0</v>
      </c>
      <c r="T25" s="42">
        <f>SUM(T24/$C$24)</f>
        <v>1.1976047904191617E-2</v>
      </c>
      <c r="U25" s="42">
        <f t="shared" ref="U25" si="118">SUM(U24/$C$24)</f>
        <v>0</v>
      </c>
      <c r="V25" s="42">
        <f t="shared" si="115"/>
        <v>0</v>
      </c>
      <c r="W25" s="42">
        <f>SUM(W24/$C$24)</f>
        <v>0</v>
      </c>
      <c r="X25" s="42">
        <f>SUM(X24/$C$24)</f>
        <v>0</v>
      </c>
      <c r="Y25" s="42">
        <f>SUM(Y24/$C$24)</f>
        <v>0</v>
      </c>
      <c r="Z25" s="42">
        <f t="shared" si="115"/>
        <v>0</v>
      </c>
      <c r="AA25" s="42">
        <f t="shared" si="115"/>
        <v>0</v>
      </c>
      <c r="AB25" s="42">
        <f t="shared" si="115"/>
        <v>0</v>
      </c>
      <c r="AC25" s="42">
        <f t="shared" si="115"/>
        <v>0</v>
      </c>
      <c r="AD25" s="42">
        <f t="shared" si="115"/>
        <v>0</v>
      </c>
      <c r="AE25" s="42">
        <f t="shared" si="115"/>
        <v>2.9940119760479044E-3</v>
      </c>
      <c r="AF25" s="42">
        <f t="shared" si="115"/>
        <v>2.9940119760479044E-3</v>
      </c>
      <c r="AG25" s="42">
        <f t="shared" si="115"/>
        <v>0</v>
      </c>
      <c r="AH25" s="42">
        <f t="shared" si="115"/>
        <v>0</v>
      </c>
      <c r="AI25" s="42">
        <f t="shared" si="115"/>
        <v>5.9880239520958087E-3</v>
      </c>
      <c r="AJ25" s="42">
        <f t="shared" si="115"/>
        <v>0</v>
      </c>
      <c r="AK25" s="42">
        <f t="shared" si="115"/>
        <v>0</v>
      </c>
      <c r="AL25" s="42">
        <f t="shared" si="115"/>
        <v>0</v>
      </c>
      <c r="AM25" s="42">
        <f t="shared" si="115"/>
        <v>0</v>
      </c>
      <c r="AN25" s="42">
        <f t="shared" si="115"/>
        <v>0</v>
      </c>
      <c r="AO25" s="42">
        <f t="shared" si="115"/>
        <v>0</v>
      </c>
      <c r="AP25" s="42">
        <f t="shared" si="115"/>
        <v>0</v>
      </c>
      <c r="AQ25" s="42">
        <f t="shared" si="115"/>
        <v>0</v>
      </c>
      <c r="AR25" s="42">
        <f t="shared" si="115"/>
        <v>0</v>
      </c>
      <c r="AS25" s="42">
        <f t="shared" si="115"/>
        <v>0</v>
      </c>
      <c r="AT25" s="42">
        <f t="shared" si="115"/>
        <v>0</v>
      </c>
      <c r="AU25" s="42">
        <f t="shared" si="115"/>
        <v>0</v>
      </c>
      <c r="AV25" s="42">
        <f t="shared" si="115"/>
        <v>0</v>
      </c>
      <c r="AW25" s="42">
        <f t="shared" si="115"/>
        <v>2.9940119760479044E-3</v>
      </c>
      <c r="AX25" s="42">
        <f t="shared" si="115"/>
        <v>0</v>
      </c>
      <c r="AY25" s="42">
        <f t="shared" si="115"/>
        <v>0</v>
      </c>
      <c r="AZ25" s="42">
        <f t="shared" si="115"/>
        <v>0</v>
      </c>
      <c r="BA25" s="42">
        <f t="shared" si="115"/>
        <v>0</v>
      </c>
      <c r="BB25" s="42">
        <f t="shared" si="115"/>
        <v>0</v>
      </c>
      <c r="BC25" s="42">
        <f t="shared" si="115"/>
        <v>0</v>
      </c>
      <c r="BD25" s="42">
        <f t="shared" si="115"/>
        <v>0</v>
      </c>
      <c r="BE25" s="42">
        <f>SUM(BE24/$C$24)</f>
        <v>0</v>
      </c>
      <c r="BF25" s="42">
        <f t="shared" si="115"/>
        <v>0</v>
      </c>
    </row>
    <row r="26" spans="1:60" s="11" customFormat="1" ht="18" customHeight="1" x14ac:dyDescent="0.25">
      <c r="C26" s="28"/>
      <c r="D26" s="28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</row>
    <row r="27" spans="1:60" s="10" customFormat="1" ht="18" customHeight="1" x14ac:dyDescent="0.25">
      <c r="A27" s="8" t="s">
        <v>19</v>
      </c>
      <c r="B27" s="8">
        <f>SUM(B29:B31)</f>
        <v>0</v>
      </c>
      <c r="C27" s="9">
        <f t="shared" ref="C27:AH27" si="119">SUM(C29:C31)</f>
        <v>157</v>
      </c>
      <c r="D27" s="9">
        <f>SUM(D29:D31)</f>
        <v>518</v>
      </c>
      <c r="E27" s="9">
        <f t="shared" si="119"/>
        <v>121</v>
      </c>
      <c r="F27" s="9">
        <f t="shared" si="119"/>
        <v>156</v>
      </c>
      <c r="G27" s="9">
        <f t="shared" si="119"/>
        <v>122</v>
      </c>
      <c r="H27" s="9">
        <f t="shared" si="119"/>
        <v>43</v>
      </c>
      <c r="I27" s="9">
        <f t="shared" si="119"/>
        <v>64</v>
      </c>
      <c r="J27" s="9">
        <f t="shared" si="119"/>
        <v>0</v>
      </c>
      <c r="K27" s="9">
        <f t="shared" ref="K27" si="120">SUM(K29:K31)</f>
        <v>9</v>
      </c>
      <c r="L27" s="9">
        <f t="shared" si="119"/>
        <v>1</v>
      </c>
      <c r="M27" s="9">
        <f t="shared" ref="M27:V27" si="121">SUM(M29:M31)</f>
        <v>0</v>
      </c>
      <c r="N27" s="9">
        <f t="shared" si="121"/>
        <v>0</v>
      </c>
      <c r="O27" s="9">
        <f t="shared" si="121"/>
        <v>1</v>
      </c>
      <c r="P27" s="9">
        <f t="shared" ref="P27" si="122">SUM(P29:P31)</f>
        <v>0</v>
      </c>
      <c r="Q27" s="9">
        <f t="shared" si="121"/>
        <v>0</v>
      </c>
      <c r="R27" s="9">
        <f t="shared" si="121"/>
        <v>0</v>
      </c>
      <c r="S27" s="9">
        <f>SUM(S29:S31)</f>
        <v>0</v>
      </c>
      <c r="T27" s="9">
        <f>SUM(T29:T31)</f>
        <v>0</v>
      </c>
      <c r="U27" s="9">
        <f t="shared" ref="U27" si="123">SUM(U29:U31)</f>
        <v>0</v>
      </c>
      <c r="V27" s="9">
        <f t="shared" si="121"/>
        <v>1</v>
      </c>
      <c r="W27" s="9">
        <f t="shared" ref="W27:AB27" si="124">SUM(W29:W31)</f>
        <v>0</v>
      </c>
      <c r="X27" s="9">
        <f t="shared" si="124"/>
        <v>0</v>
      </c>
      <c r="Y27" s="9">
        <f t="shared" si="124"/>
        <v>0</v>
      </c>
      <c r="Z27" s="9">
        <f t="shared" si="124"/>
        <v>0</v>
      </c>
      <c r="AA27" s="9">
        <f t="shared" si="124"/>
        <v>0</v>
      </c>
      <c r="AB27" s="9">
        <f t="shared" si="124"/>
        <v>0</v>
      </c>
      <c r="AC27" s="9">
        <f t="shared" si="119"/>
        <v>0</v>
      </c>
      <c r="AD27" s="9">
        <f t="shared" si="119"/>
        <v>0</v>
      </c>
      <c r="AE27" s="9">
        <f t="shared" si="119"/>
        <v>0</v>
      </c>
      <c r="AF27" s="9">
        <f t="shared" si="119"/>
        <v>0</v>
      </c>
      <c r="AG27" s="9">
        <f>SUM(AG29:AG32)</f>
        <v>0</v>
      </c>
      <c r="AH27" s="9">
        <f t="shared" si="119"/>
        <v>0</v>
      </c>
      <c r="AI27" s="9">
        <f t="shared" ref="AI27:BF27" si="125">SUM(AI29:AI31)</f>
        <v>0</v>
      </c>
      <c r="AJ27" s="9">
        <f t="shared" si="125"/>
        <v>0</v>
      </c>
      <c r="AK27" s="9">
        <f t="shared" si="125"/>
        <v>0</v>
      </c>
      <c r="AL27" s="9">
        <f t="shared" si="125"/>
        <v>0</v>
      </c>
      <c r="AM27" s="9">
        <f t="shared" si="125"/>
        <v>0</v>
      </c>
      <c r="AN27" s="9">
        <f t="shared" si="125"/>
        <v>0</v>
      </c>
      <c r="AO27" s="9">
        <f t="shared" si="125"/>
        <v>0</v>
      </c>
      <c r="AP27" s="9">
        <f t="shared" si="125"/>
        <v>0</v>
      </c>
      <c r="AQ27" s="9">
        <f t="shared" si="125"/>
        <v>0</v>
      </c>
      <c r="AR27" s="9">
        <f t="shared" ref="AR27" si="126">SUM(AR29:AR31)</f>
        <v>0</v>
      </c>
      <c r="AS27" s="9">
        <f t="shared" si="125"/>
        <v>0</v>
      </c>
      <c r="AT27" s="9">
        <f t="shared" ref="AT27" si="127">SUM(AT29:AT31)</f>
        <v>0</v>
      </c>
      <c r="AU27" s="9">
        <f t="shared" si="125"/>
        <v>0</v>
      </c>
      <c r="AV27" s="9">
        <f t="shared" si="125"/>
        <v>0</v>
      </c>
      <c r="AW27" s="9">
        <f t="shared" si="125"/>
        <v>0</v>
      </c>
      <c r="AX27" s="9">
        <f t="shared" si="125"/>
        <v>0</v>
      </c>
      <c r="AY27" s="9">
        <f t="shared" si="125"/>
        <v>0</v>
      </c>
      <c r="AZ27" s="9">
        <f t="shared" si="125"/>
        <v>0</v>
      </c>
      <c r="BA27" s="9">
        <f t="shared" ref="BA27" si="128">SUM(BA29:BA31)</f>
        <v>0</v>
      </c>
      <c r="BB27" s="9">
        <f t="shared" si="125"/>
        <v>0</v>
      </c>
      <c r="BC27" s="9">
        <f>SUM(BC29:BC31)</f>
        <v>0</v>
      </c>
      <c r="BD27" s="9">
        <f>SUM(BD29:BD31)</f>
        <v>0</v>
      </c>
      <c r="BE27" s="9">
        <f>SUM(BE29:BE31)</f>
        <v>0</v>
      </c>
      <c r="BF27" s="9">
        <f t="shared" si="125"/>
        <v>0</v>
      </c>
      <c r="BH27" s="24">
        <f>SUM(J27:BF27)</f>
        <v>12</v>
      </c>
    </row>
    <row r="28" spans="1:60" s="10" customFormat="1" ht="18" customHeight="1" x14ac:dyDescent="0.25">
      <c r="A28" s="8"/>
      <c r="B28" s="8"/>
      <c r="C28" s="13"/>
      <c r="D28" s="13"/>
      <c r="E28" s="14">
        <f t="shared" ref="E28:J28" si="129">SUM(E27/$C$27)</f>
        <v>0.77070063694267521</v>
      </c>
      <c r="F28" s="14">
        <f t="shared" si="129"/>
        <v>0.99363057324840764</v>
      </c>
      <c r="G28" s="14">
        <f t="shared" si="129"/>
        <v>0.77707006369426757</v>
      </c>
      <c r="H28" s="14">
        <f t="shared" si="129"/>
        <v>0.27388535031847133</v>
      </c>
      <c r="I28" s="14">
        <f t="shared" si="129"/>
        <v>0.40764331210191085</v>
      </c>
      <c r="J28" s="14">
        <f t="shared" si="129"/>
        <v>0</v>
      </c>
      <c r="K28" s="14">
        <f t="shared" ref="K28" si="130">SUM(K27/$C$27)</f>
        <v>5.7324840764331211E-2</v>
      </c>
      <c r="L28" s="14">
        <f t="shared" ref="L28" si="131">SUM(L27/$C$27)</f>
        <v>6.369426751592357E-3</v>
      </c>
      <c r="M28" s="14">
        <f t="shared" ref="M28:R28" si="132">SUM(M27/$C$27)</f>
        <v>0</v>
      </c>
      <c r="N28" s="14">
        <f t="shared" si="132"/>
        <v>0</v>
      </c>
      <c r="O28" s="14">
        <f t="shared" si="132"/>
        <v>6.369426751592357E-3</v>
      </c>
      <c r="P28" s="14">
        <f t="shared" ref="P28" si="133">SUM(P27/$C$27)</f>
        <v>0</v>
      </c>
      <c r="Q28" s="14">
        <f t="shared" si="132"/>
        <v>0</v>
      </c>
      <c r="R28" s="14">
        <f t="shared" si="132"/>
        <v>0</v>
      </c>
      <c r="S28" s="14">
        <f>SUM(S27/$C$27)</f>
        <v>0</v>
      </c>
      <c r="T28" s="14">
        <f>SUM(T27/$C$27)</f>
        <v>0</v>
      </c>
      <c r="U28" s="14">
        <f t="shared" ref="U28" si="134">SUM(U27/$C$27)</f>
        <v>0</v>
      </c>
      <c r="V28" s="14">
        <f t="shared" ref="V28" si="135">SUM(V27/$C$27)</f>
        <v>6.369426751592357E-3</v>
      </c>
      <c r="W28" s="14">
        <f t="shared" ref="W28:AB28" si="136">SUM(W27/$C$27)</f>
        <v>0</v>
      </c>
      <c r="X28" s="14">
        <f t="shared" si="136"/>
        <v>0</v>
      </c>
      <c r="Y28" s="14">
        <f t="shared" si="136"/>
        <v>0</v>
      </c>
      <c r="Z28" s="14">
        <f t="shared" si="136"/>
        <v>0</v>
      </c>
      <c r="AA28" s="14">
        <f t="shared" si="136"/>
        <v>0</v>
      </c>
      <c r="AB28" s="14">
        <f t="shared" si="136"/>
        <v>0</v>
      </c>
      <c r="AC28" s="14">
        <f t="shared" ref="AC28:AF28" si="137">SUM(AC27/$C$27)</f>
        <v>0</v>
      </c>
      <c r="AD28" s="14">
        <f t="shared" si="137"/>
        <v>0</v>
      </c>
      <c r="AE28" s="14">
        <f t="shared" si="137"/>
        <v>0</v>
      </c>
      <c r="AF28" s="14">
        <f t="shared" si="137"/>
        <v>0</v>
      </c>
      <c r="AG28" s="14">
        <f t="shared" ref="AG28:AK28" si="138">SUM(AG27/$C$27)</f>
        <v>0</v>
      </c>
      <c r="AH28" s="14">
        <f t="shared" si="138"/>
        <v>0</v>
      </c>
      <c r="AI28" s="14">
        <f t="shared" si="138"/>
        <v>0</v>
      </c>
      <c r="AJ28" s="14">
        <f t="shared" si="138"/>
        <v>0</v>
      </c>
      <c r="AK28" s="14">
        <f t="shared" si="138"/>
        <v>0</v>
      </c>
      <c r="AL28" s="14">
        <f t="shared" ref="AL28:BF28" si="139">SUM(AL27/$C$27)</f>
        <v>0</v>
      </c>
      <c r="AM28" s="14">
        <f t="shared" si="139"/>
        <v>0</v>
      </c>
      <c r="AN28" s="14">
        <f t="shared" si="139"/>
        <v>0</v>
      </c>
      <c r="AO28" s="14">
        <f t="shared" si="139"/>
        <v>0</v>
      </c>
      <c r="AP28" s="14">
        <f t="shared" si="139"/>
        <v>0</v>
      </c>
      <c r="AQ28" s="14">
        <f t="shared" si="139"/>
        <v>0</v>
      </c>
      <c r="AR28" s="14">
        <f t="shared" ref="AR28" si="140">SUM(AR27/$C$27)</f>
        <v>0</v>
      </c>
      <c r="AS28" s="14">
        <f t="shared" si="139"/>
        <v>0</v>
      </c>
      <c r="AT28" s="14">
        <f t="shared" ref="AT28" si="141">SUM(AT27/$C$27)</f>
        <v>0</v>
      </c>
      <c r="AU28" s="14">
        <f t="shared" si="139"/>
        <v>0</v>
      </c>
      <c r="AV28" s="14">
        <f t="shared" si="139"/>
        <v>0</v>
      </c>
      <c r="AW28" s="14">
        <f t="shared" si="139"/>
        <v>0</v>
      </c>
      <c r="AX28" s="14">
        <f t="shared" si="139"/>
        <v>0</v>
      </c>
      <c r="AY28" s="14">
        <f t="shared" si="139"/>
        <v>0</v>
      </c>
      <c r="AZ28" s="14">
        <f t="shared" si="139"/>
        <v>0</v>
      </c>
      <c r="BA28" s="14">
        <f t="shared" ref="BA28" si="142">SUM(BA27/$C$27)</f>
        <v>0</v>
      </c>
      <c r="BB28" s="14">
        <f t="shared" si="139"/>
        <v>0</v>
      </c>
      <c r="BC28" s="14">
        <f t="shared" ref="BC28:BD28" si="143">SUM(BC27/$C$27)</f>
        <v>0</v>
      </c>
      <c r="BD28" s="14">
        <f t="shared" si="143"/>
        <v>0</v>
      </c>
      <c r="BE28" s="14">
        <f>SUM(BE27/$C$27)</f>
        <v>0</v>
      </c>
      <c r="BF28" s="14">
        <f t="shared" si="139"/>
        <v>0</v>
      </c>
    </row>
    <row r="29" spans="1:60" ht="18" customHeight="1" x14ac:dyDescent="0.25">
      <c r="A29" s="18" t="s">
        <v>20</v>
      </c>
      <c r="B29" s="15"/>
      <c r="C29" s="16">
        <v>46</v>
      </c>
      <c r="D29" s="16">
        <f>SUM(E29:BF29)</f>
        <v>174</v>
      </c>
      <c r="E29" s="15">
        <v>45</v>
      </c>
      <c r="F29" s="15">
        <v>45</v>
      </c>
      <c r="G29" s="15">
        <v>46</v>
      </c>
      <c r="H29" s="15">
        <v>25</v>
      </c>
      <c r="I29" s="15">
        <v>9</v>
      </c>
      <c r="J29" s="15"/>
      <c r="K29" s="15">
        <v>2</v>
      </c>
      <c r="L29" s="15">
        <v>1</v>
      </c>
      <c r="M29" s="15"/>
      <c r="N29" s="15"/>
      <c r="O29" s="15">
        <v>1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</row>
    <row r="30" spans="1:60" ht="18" customHeight="1" x14ac:dyDescent="0.25">
      <c r="A30" s="18" t="s">
        <v>21</v>
      </c>
      <c r="B30" s="15"/>
      <c r="C30" s="16">
        <v>63</v>
      </c>
      <c r="D30" s="16">
        <f>SUM(E30:BF30)</f>
        <v>239</v>
      </c>
      <c r="E30" s="15">
        <v>61</v>
      </c>
      <c r="F30" s="15">
        <v>63</v>
      </c>
      <c r="G30" s="15">
        <v>43</v>
      </c>
      <c r="H30" s="15">
        <v>18</v>
      </c>
      <c r="I30" s="15">
        <v>47</v>
      </c>
      <c r="J30" s="15"/>
      <c r="K30" s="15">
        <v>6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>
        <v>1</v>
      </c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</row>
    <row r="31" spans="1:60" ht="18" customHeight="1" x14ac:dyDescent="0.25">
      <c r="A31" s="18" t="s">
        <v>22</v>
      </c>
      <c r="B31" s="15"/>
      <c r="C31" s="16">
        <v>48</v>
      </c>
      <c r="D31" s="16">
        <f>SUM(E31:BF31)</f>
        <v>105</v>
      </c>
      <c r="E31" s="15">
        <v>15</v>
      </c>
      <c r="F31" s="15">
        <v>48</v>
      </c>
      <c r="G31" s="15">
        <v>33</v>
      </c>
      <c r="H31" s="15"/>
      <c r="I31" s="15">
        <v>8</v>
      </c>
      <c r="J31" s="15"/>
      <c r="K31" s="15">
        <v>1</v>
      </c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</row>
    <row r="32" spans="1:60" ht="18" customHeight="1" x14ac:dyDescent="0.25">
      <c r="D32" s="68"/>
      <c r="E32" s="19"/>
    </row>
    <row r="33" spans="1:60" s="10" customFormat="1" ht="18" customHeight="1" x14ac:dyDescent="0.25">
      <c r="A33" s="8" t="s">
        <v>23</v>
      </c>
      <c r="B33" s="8">
        <f>SUM(B35:B41)</f>
        <v>4</v>
      </c>
      <c r="C33" s="9">
        <f>SUM(C35+C36+C38+C39+C40+C41)</f>
        <v>201</v>
      </c>
      <c r="D33" s="9">
        <f t="shared" ref="D33:H33" si="144">SUM(D35+D36+D38+D39+D40+D41)</f>
        <v>581</v>
      </c>
      <c r="E33" s="9">
        <f t="shared" si="144"/>
        <v>201</v>
      </c>
      <c r="F33" s="9">
        <f t="shared" si="144"/>
        <v>141</v>
      </c>
      <c r="G33" s="9">
        <f t="shared" si="144"/>
        <v>128</v>
      </c>
      <c r="H33" s="9">
        <f t="shared" si="144"/>
        <v>58</v>
      </c>
      <c r="I33" s="9">
        <f t="shared" ref="I33:AJ33" si="145">SUM(I35:I41)</f>
        <v>23</v>
      </c>
      <c r="J33" s="9">
        <f t="shared" si="145"/>
        <v>14</v>
      </c>
      <c r="K33" s="9">
        <f t="shared" ref="K33" si="146">SUM(K35:K41)</f>
        <v>4</v>
      </c>
      <c r="L33" s="9">
        <f t="shared" si="145"/>
        <v>4</v>
      </c>
      <c r="M33" s="9">
        <f t="shared" ref="M33:V33" si="147">SUM(M35:M41)</f>
        <v>0</v>
      </c>
      <c r="N33" s="9">
        <f t="shared" si="147"/>
        <v>0</v>
      </c>
      <c r="O33" s="9">
        <f t="shared" si="147"/>
        <v>0</v>
      </c>
      <c r="P33" s="9">
        <f t="shared" ref="P33" si="148">SUM(P35:P41)</f>
        <v>0</v>
      </c>
      <c r="Q33" s="9">
        <f t="shared" si="147"/>
        <v>1</v>
      </c>
      <c r="R33" s="9">
        <f t="shared" si="147"/>
        <v>0</v>
      </c>
      <c r="S33" s="9">
        <f>SUM(S35:S41)</f>
        <v>1</v>
      </c>
      <c r="T33" s="9">
        <f>SUM(T35:T41)</f>
        <v>1</v>
      </c>
      <c r="U33" s="9">
        <f t="shared" ref="U33" si="149">SUM(U35:U41)</f>
        <v>4</v>
      </c>
      <c r="V33" s="9">
        <f t="shared" si="147"/>
        <v>0</v>
      </c>
      <c r="W33" s="9">
        <f t="shared" ref="W33:AB33" si="150">SUM(W35:W41)</f>
        <v>0</v>
      </c>
      <c r="X33" s="9">
        <f t="shared" si="150"/>
        <v>0</v>
      </c>
      <c r="Y33" s="9">
        <f t="shared" si="150"/>
        <v>0</v>
      </c>
      <c r="Z33" s="9">
        <f t="shared" si="150"/>
        <v>0</v>
      </c>
      <c r="AA33" s="9">
        <f t="shared" si="150"/>
        <v>0</v>
      </c>
      <c r="AB33" s="9">
        <f t="shared" si="150"/>
        <v>0</v>
      </c>
      <c r="AC33" s="9">
        <f t="shared" si="145"/>
        <v>0</v>
      </c>
      <c r="AD33" s="9">
        <f t="shared" si="145"/>
        <v>0</v>
      </c>
      <c r="AE33" s="9">
        <f t="shared" si="145"/>
        <v>0</v>
      </c>
      <c r="AF33" s="9">
        <f t="shared" si="145"/>
        <v>0</v>
      </c>
      <c r="AG33" s="9">
        <f t="shared" si="145"/>
        <v>0</v>
      </c>
      <c r="AH33" s="9">
        <f t="shared" si="145"/>
        <v>0</v>
      </c>
      <c r="AI33" s="9">
        <f t="shared" si="145"/>
        <v>0</v>
      </c>
      <c r="AJ33" s="9">
        <f t="shared" si="145"/>
        <v>0</v>
      </c>
      <c r="AK33" s="9">
        <f t="shared" ref="AK33:BF33" si="151">SUM(AK35:AK41)</f>
        <v>0</v>
      </c>
      <c r="AL33" s="9">
        <f t="shared" si="151"/>
        <v>1</v>
      </c>
      <c r="AM33" s="9">
        <f t="shared" si="151"/>
        <v>0</v>
      </c>
      <c r="AN33" s="9">
        <f t="shared" si="151"/>
        <v>0</v>
      </c>
      <c r="AO33" s="9">
        <f t="shared" si="151"/>
        <v>0</v>
      </c>
      <c r="AP33" s="9">
        <f t="shared" si="151"/>
        <v>0</v>
      </c>
      <c r="AQ33" s="9">
        <f t="shared" si="151"/>
        <v>0</v>
      </c>
      <c r="AR33" s="9">
        <f t="shared" ref="AR33" si="152">SUM(AR35:AR41)</f>
        <v>0</v>
      </c>
      <c r="AS33" s="9">
        <f t="shared" si="151"/>
        <v>0</v>
      </c>
      <c r="AT33" s="9">
        <f t="shared" ref="AT33" si="153">SUM(AT35:AT41)</f>
        <v>0</v>
      </c>
      <c r="AU33" s="9">
        <f t="shared" si="151"/>
        <v>0</v>
      </c>
      <c r="AV33" s="9">
        <f t="shared" si="151"/>
        <v>0</v>
      </c>
      <c r="AW33" s="9">
        <f t="shared" si="151"/>
        <v>0</v>
      </c>
      <c r="AX33" s="9">
        <f t="shared" si="151"/>
        <v>0</v>
      </c>
      <c r="AY33" s="9">
        <f t="shared" si="151"/>
        <v>0</v>
      </c>
      <c r="AZ33" s="9">
        <f t="shared" si="151"/>
        <v>0</v>
      </c>
      <c r="BA33" s="9">
        <f t="shared" ref="BA33" si="154">SUM(BA35:BA41)</f>
        <v>0</v>
      </c>
      <c r="BB33" s="9">
        <f t="shared" si="151"/>
        <v>0</v>
      </c>
      <c r="BC33" s="9">
        <f>SUM(BC35:BC41)</f>
        <v>0</v>
      </c>
      <c r="BD33" s="9">
        <f>SUM(BD35:BD41)</f>
        <v>0</v>
      </c>
      <c r="BE33" s="9">
        <f>SUM(BE35:BE41)</f>
        <v>0</v>
      </c>
      <c r="BF33" s="9">
        <f t="shared" si="151"/>
        <v>0</v>
      </c>
      <c r="BH33" s="24">
        <f>SUM(J33:BF33)</f>
        <v>30</v>
      </c>
    </row>
    <row r="34" spans="1:60" s="11" customFormat="1" ht="18" customHeight="1" x14ac:dyDescent="0.25">
      <c r="A34" s="20"/>
      <c r="B34" s="20"/>
      <c r="C34" s="21"/>
      <c r="D34" s="21"/>
      <c r="E34" s="22">
        <f t="shared" ref="E34:J34" si="155">SUM(E33/$C$33)</f>
        <v>1</v>
      </c>
      <c r="F34" s="22">
        <f t="shared" si="155"/>
        <v>0.70149253731343286</v>
      </c>
      <c r="G34" s="22">
        <f t="shared" si="155"/>
        <v>0.63681592039800994</v>
      </c>
      <c r="H34" s="22">
        <f t="shared" si="155"/>
        <v>0.28855721393034828</v>
      </c>
      <c r="I34" s="22">
        <f t="shared" si="155"/>
        <v>0.11442786069651742</v>
      </c>
      <c r="J34" s="22">
        <f t="shared" si="155"/>
        <v>6.965174129353234E-2</v>
      </c>
      <c r="K34" s="22">
        <f t="shared" ref="K34" si="156">SUM(K33/$C$33)</f>
        <v>1.9900497512437811E-2</v>
      </c>
      <c r="L34" s="22">
        <f t="shared" ref="L34" si="157">SUM(L33/$C$33)</f>
        <v>1.9900497512437811E-2</v>
      </c>
      <c r="M34" s="22">
        <f t="shared" ref="M34:R34" si="158">SUM(M33/$C$33)</f>
        <v>0</v>
      </c>
      <c r="N34" s="22">
        <f t="shared" si="158"/>
        <v>0</v>
      </c>
      <c r="O34" s="22">
        <f t="shared" si="158"/>
        <v>0</v>
      </c>
      <c r="P34" s="22">
        <f t="shared" ref="P34" si="159">SUM(P33/$C$33)</f>
        <v>0</v>
      </c>
      <c r="Q34" s="22">
        <f t="shared" si="158"/>
        <v>4.9751243781094526E-3</v>
      </c>
      <c r="R34" s="22">
        <f t="shared" si="158"/>
        <v>0</v>
      </c>
      <c r="S34" s="22">
        <f>SUM(S33/$C$33)</f>
        <v>4.9751243781094526E-3</v>
      </c>
      <c r="T34" s="22">
        <f>SUM(T33/$C$33)</f>
        <v>4.9751243781094526E-3</v>
      </c>
      <c r="U34" s="22">
        <f t="shared" ref="U34" si="160">SUM(U33/$C$33)</f>
        <v>1.9900497512437811E-2</v>
      </c>
      <c r="V34" s="22">
        <f t="shared" ref="V34" si="161">SUM(V33/$C$33)</f>
        <v>0</v>
      </c>
      <c r="W34" s="22">
        <f t="shared" ref="W34:AB34" si="162">SUM(W33/$C$33)</f>
        <v>0</v>
      </c>
      <c r="X34" s="22">
        <f t="shared" si="162"/>
        <v>0</v>
      </c>
      <c r="Y34" s="22">
        <f t="shared" si="162"/>
        <v>0</v>
      </c>
      <c r="Z34" s="22">
        <f t="shared" si="162"/>
        <v>0</v>
      </c>
      <c r="AA34" s="22">
        <f t="shared" si="162"/>
        <v>0</v>
      </c>
      <c r="AB34" s="22">
        <f t="shared" si="162"/>
        <v>0</v>
      </c>
      <c r="AC34" s="22">
        <f t="shared" ref="AC34:AE34" si="163">SUM(AC33/$C$33)</f>
        <v>0</v>
      </c>
      <c r="AD34" s="22">
        <f t="shared" si="163"/>
        <v>0</v>
      </c>
      <c r="AE34" s="22">
        <f t="shared" si="163"/>
        <v>0</v>
      </c>
      <c r="AF34" s="22">
        <f t="shared" ref="AF34:AK34" si="164">SUM(AF33/$C$33)</f>
        <v>0</v>
      </c>
      <c r="AG34" s="22">
        <f t="shared" si="164"/>
        <v>0</v>
      </c>
      <c r="AH34" s="22">
        <f t="shared" si="164"/>
        <v>0</v>
      </c>
      <c r="AI34" s="22">
        <f t="shared" si="164"/>
        <v>0</v>
      </c>
      <c r="AJ34" s="22">
        <f t="shared" si="164"/>
        <v>0</v>
      </c>
      <c r="AK34" s="22">
        <f t="shared" si="164"/>
        <v>0</v>
      </c>
      <c r="AL34" s="22">
        <f t="shared" ref="AL34:AN34" si="165">SUM(AL33/$C$33)</f>
        <v>4.9751243781094526E-3</v>
      </c>
      <c r="AM34" s="22">
        <f t="shared" si="165"/>
        <v>0</v>
      </c>
      <c r="AN34" s="22">
        <f t="shared" si="165"/>
        <v>0</v>
      </c>
      <c r="AO34" s="22">
        <f t="shared" ref="AO34:BF34" si="166">SUM(AO33/$C$33)</f>
        <v>0</v>
      </c>
      <c r="AP34" s="22">
        <f t="shared" si="166"/>
        <v>0</v>
      </c>
      <c r="AQ34" s="22">
        <f t="shared" si="166"/>
        <v>0</v>
      </c>
      <c r="AR34" s="22">
        <f t="shared" ref="AR34" si="167">SUM(AR33/$C$33)</f>
        <v>0</v>
      </c>
      <c r="AS34" s="22">
        <f t="shared" si="166"/>
        <v>0</v>
      </c>
      <c r="AT34" s="22">
        <f t="shared" ref="AT34" si="168">SUM(AT33/$C$33)</f>
        <v>0</v>
      </c>
      <c r="AU34" s="22">
        <f t="shared" si="166"/>
        <v>0</v>
      </c>
      <c r="AV34" s="22">
        <f t="shared" si="166"/>
        <v>0</v>
      </c>
      <c r="AW34" s="22">
        <f t="shared" si="166"/>
        <v>0</v>
      </c>
      <c r="AX34" s="22">
        <f t="shared" si="166"/>
        <v>0</v>
      </c>
      <c r="AY34" s="22">
        <f t="shared" si="166"/>
        <v>0</v>
      </c>
      <c r="AZ34" s="22">
        <f t="shared" si="166"/>
        <v>0</v>
      </c>
      <c r="BA34" s="22">
        <f t="shared" ref="BA34" si="169">SUM(BA33/$C$33)</f>
        <v>0</v>
      </c>
      <c r="BB34" s="22">
        <f t="shared" si="166"/>
        <v>0</v>
      </c>
      <c r="BC34" s="22">
        <f t="shared" ref="BC34:BD34" si="170">SUM(BC33/$C$33)</f>
        <v>0</v>
      </c>
      <c r="BD34" s="22">
        <f t="shared" si="170"/>
        <v>0</v>
      </c>
      <c r="BE34" s="22">
        <f>SUM(BE33/$C$33)</f>
        <v>0</v>
      </c>
      <c r="BF34" s="22">
        <f t="shared" si="166"/>
        <v>0</v>
      </c>
    </row>
    <row r="35" spans="1:60" ht="18" customHeight="1" x14ac:dyDescent="0.25">
      <c r="A35" s="18" t="s">
        <v>24</v>
      </c>
      <c r="B35" s="15"/>
      <c r="C35" s="16">
        <v>41</v>
      </c>
      <c r="D35" s="16">
        <f t="shared" ref="D35:D41" si="171">SUM(E35:BF35)</f>
        <v>88</v>
      </c>
      <c r="E35" s="15">
        <v>41</v>
      </c>
      <c r="F35" s="15">
        <v>24</v>
      </c>
      <c r="G35" s="15">
        <v>12</v>
      </c>
      <c r="H35" s="15">
        <v>7</v>
      </c>
      <c r="I35" s="15">
        <v>2</v>
      </c>
      <c r="J35" s="15"/>
      <c r="K35" s="15">
        <v>1</v>
      </c>
      <c r="L35" s="15"/>
      <c r="M35" s="15"/>
      <c r="N35" s="15"/>
      <c r="O35" s="15"/>
      <c r="P35" s="15"/>
      <c r="Q35" s="15"/>
      <c r="R35" s="15"/>
      <c r="S35" s="15"/>
      <c r="T35" s="15"/>
      <c r="U35" s="15">
        <v>1</v>
      </c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</row>
    <row r="36" spans="1:60" ht="18" customHeight="1" x14ac:dyDescent="0.25">
      <c r="A36" s="15" t="s">
        <v>183</v>
      </c>
      <c r="B36" s="15"/>
      <c r="C36" s="16">
        <v>16</v>
      </c>
      <c r="D36" s="16">
        <f t="shared" si="171"/>
        <v>71</v>
      </c>
      <c r="E36" s="15">
        <v>16</v>
      </c>
      <c r="F36" s="15">
        <v>16</v>
      </c>
      <c r="G36" s="15">
        <v>16</v>
      </c>
      <c r="H36" s="15">
        <v>16</v>
      </c>
      <c r="I36" s="15">
        <v>2</v>
      </c>
      <c r="J36" s="15"/>
      <c r="K36" s="15"/>
      <c r="L36" s="15">
        <v>4</v>
      </c>
      <c r="M36" s="15"/>
      <c r="N36" s="15"/>
      <c r="O36" s="15"/>
      <c r="P36" s="15"/>
      <c r="Q36" s="15"/>
      <c r="R36" s="15"/>
      <c r="S36" s="15">
        <v>1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</row>
    <row r="37" spans="1:60" ht="18" customHeight="1" x14ac:dyDescent="0.25">
      <c r="A37" s="60" t="s">
        <v>312</v>
      </c>
      <c r="B37" s="15">
        <v>4</v>
      </c>
      <c r="C37" s="16">
        <v>1</v>
      </c>
      <c r="D37" s="16">
        <f t="shared" si="171"/>
        <v>4</v>
      </c>
      <c r="E37" s="15">
        <v>1</v>
      </c>
      <c r="F37" s="15">
        <v>1</v>
      </c>
      <c r="G37" s="15">
        <v>1</v>
      </c>
      <c r="H37" s="15">
        <v>1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1:60" ht="18" customHeight="1" x14ac:dyDescent="0.25">
      <c r="A38" s="18" t="s">
        <v>299</v>
      </c>
      <c r="B38" s="15"/>
      <c r="C38" s="16">
        <v>42</v>
      </c>
      <c r="D38" s="16">
        <f t="shared" si="171"/>
        <v>105</v>
      </c>
      <c r="E38" s="15">
        <v>42</v>
      </c>
      <c r="F38" s="15">
        <v>42</v>
      </c>
      <c r="G38" s="15">
        <v>8</v>
      </c>
      <c r="H38" s="15">
        <v>3</v>
      </c>
      <c r="I38" s="15">
        <v>9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>
        <v>1</v>
      </c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</row>
    <row r="39" spans="1:60" ht="18" customHeight="1" x14ac:dyDescent="0.25">
      <c r="A39" s="15" t="s">
        <v>25</v>
      </c>
      <c r="B39" s="15"/>
      <c r="C39" s="16">
        <v>43</v>
      </c>
      <c r="D39" s="16">
        <f t="shared" si="171"/>
        <v>125</v>
      </c>
      <c r="E39" s="15">
        <v>43</v>
      </c>
      <c r="F39" s="15">
        <v>15</v>
      </c>
      <c r="G39" s="15">
        <v>43</v>
      </c>
      <c r="H39" s="15">
        <v>18</v>
      </c>
      <c r="I39" s="15">
        <v>2</v>
      </c>
      <c r="J39" s="15"/>
      <c r="K39" s="15">
        <v>2</v>
      </c>
      <c r="L39" s="15"/>
      <c r="M39" s="15"/>
      <c r="N39" s="15"/>
      <c r="O39" s="15"/>
      <c r="P39" s="15"/>
      <c r="Q39" s="15"/>
      <c r="R39" s="15"/>
      <c r="S39" s="15"/>
      <c r="T39" s="15">
        <v>1</v>
      </c>
      <c r="U39" s="15">
        <v>1</v>
      </c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</row>
    <row r="40" spans="1:60" ht="18" customHeight="1" x14ac:dyDescent="0.25">
      <c r="A40" s="15" t="s">
        <v>26</v>
      </c>
      <c r="B40" s="15"/>
      <c r="C40" s="16">
        <v>41</v>
      </c>
      <c r="D40" s="16">
        <f t="shared" si="171"/>
        <v>126</v>
      </c>
      <c r="E40" s="15">
        <v>41</v>
      </c>
      <c r="F40" s="15">
        <v>26</v>
      </c>
      <c r="G40" s="15">
        <v>32</v>
      </c>
      <c r="H40" s="15">
        <v>6</v>
      </c>
      <c r="I40" s="15">
        <v>5</v>
      </c>
      <c r="J40" s="15">
        <v>14</v>
      </c>
      <c r="K40" s="15">
        <v>1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>
        <v>1</v>
      </c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</row>
    <row r="41" spans="1:60" ht="18" customHeight="1" x14ac:dyDescent="0.25">
      <c r="A41" s="15" t="s">
        <v>184</v>
      </c>
      <c r="B41" s="15"/>
      <c r="C41" s="16">
        <v>18</v>
      </c>
      <c r="D41" s="16">
        <f t="shared" si="171"/>
        <v>66</v>
      </c>
      <c r="E41" s="15">
        <v>18</v>
      </c>
      <c r="F41" s="15">
        <v>18</v>
      </c>
      <c r="G41" s="15">
        <v>17</v>
      </c>
      <c r="H41" s="15">
        <v>8</v>
      </c>
      <c r="I41" s="15">
        <v>3</v>
      </c>
      <c r="J41" s="15"/>
      <c r="K41" s="15"/>
      <c r="L41" s="15"/>
      <c r="M41" s="15"/>
      <c r="N41" s="15"/>
      <c r="O41" s="15"/>
      <c r="P41" s="15"/>
      <c r="Q41" s="15">
        <v>1</v>
      </c>
      <c r="R41" s="15"/>
      <c r="S41" s="15"/>
      <c r="T41" s="15"/>
      <c r="U41" s="15">
        <v>1</v>
      </c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</row>
    <row r="42" spans="1:60" ht="18" customHeight="1" x14ac:dyDescent="0.25">
      <c r="C42" s="17">
        <v>1107</v>
      </c>
      <c r="D42" s="68"/>
    </row>
    <row r="43" spans="1:60" s="10" customFormat="1" ht="18" customHeight="1" x14ac:dyDescent="0.25">
      <c r="A43" s="8" t="s">
        <v>27</v>
      </c>
      <c r="B43" s="8">
        <f>SUM(B45:B46)</f>
        <v>1</v>
      </c>
      <c r="C43" s="9">
        <f>SUM(C45)</f>
        <v>19</v>
      </c>
      <c r="D43" s="9">
        <f t="shared" ref="D43:BF43" si="172">SUM(D45)</f>
        <v>81</v>
      </c>
      <c r="E43" s="9">
        <f t="shared" si="172"/>
        <v>19</v>
      </c>
      <c r="F43" s="9">
        <f t="shared" si="172"/>
        <v>19</v>
      </c>
      <c r="G43" s="9">
        <f t="shared" si="172"/>
        <v>19</v>
      </c>
      <c r="H43" s="9">
        <f t="shared" si="172"/>
        <v>15</v>
      </c>
      <c r="I43" s="9">
        <f t="shared" si="172"/>
        <v>0</v>
      </c>
      <c r="J43" s="9">
        <f t="shared" si="172"/>
        <v>0</v>
      </c>
      <c r="K43" s="9">
        <f>SUM(K45)</f>
        <v>7</v>
      </c>
      <c r="L43" s="9">
        <f t="shared" si="172"/>
        <v>0</v>
      </c>
      <c r="M43" s="9">
        <f t="shared" si="172"/>
        <v>0</v>
      </c>
      <c r="N43" s="9">
        <f t="shared" si="172"/>
        <v>0</v>
      </c>
      <c r="O43" s="9">
        <f t="shared" si="172"/>
        <v>0</v>
      </c>
      <c r="P43" s="9">
        <f t="shared" ref="P43" si="173">SUM(P45)</f>
        <v>0</v>
      </c>
      <c r="Q43" s="9">
        <f t="shared" si="172"/>
        <v>1</v>
      </c>
      <c r="R43" s="9">
        <f t="shared" si="172"/>
        <v>0</v>
      </c>
      <c r="S43" s="9">
        <f>SUM(S45)</f>
        <v>0</v>
      </c>
      <c r="T43" s="9">
        <f t="shared" si="172"/>
        <v>0</v>
      </c>
      <c r="U43" s="9">
        <f t="shared" si="172"/>
        <v>1</v>
      </c>
      <c r="V43" s="9">
        <f t="shared" si="172"/>
        <v>0</v>
      </c>
      <c r="W43" s="9">
        <f>SUM(W45)</f>
        <v>0</v>
      </c>
      <c r="X43" s="9">
        <f>SUM(X45)</f>
        <v>0</v>
      </c>
      <c r="Y43" s="9">
        <f>SUM(Y45)</f>
        <v>0</v>
      </c>
      <c r="Z43" s="9">
        <f t="shared" si="172"/>
        <v>0</v>
      </c>
      <c r="AA43" s="9">
        <f t="shared" si="172"/>
        <v>0</v>
      </c>
      <c r="AB43" s="9">
        <f t="shared" si="172"/>
        <v>0</v>
      </c>
      <c r="AC43" s="9">
        <f t="shared" si="172"/>
        <v>0</v>
      </c>
      <c r="AD43" s="9">
        <f t="shared" si="172"/>
        <v>0</v>
      </c>
      <c r="AE43" s="9">
        <f t="shared" si="172"/>
        <v>0</v>
      </c>
      <c r="AF43" s="9">
        <f t="shared" si="172"/>
        <v>0</v>
      </c>
      <c r="AG43" s="9">
        <f t="shared" si="172"/>
        <v>0</v>
      </c>
      <c r="AH43" s="9">
        <f t="shared" si="172"/>
        <v>0</v>
      </c>
      <c r="AI43" s="9">
        <f t="shared" si="172"/>
        <v>0</v>
      </c>
      <c r="AJ43" s="9">
        <f t="shared" si="172"/>
        <v>0</v>
      </c>
      <c r="AK43" s="9">
        <f t="shared" si="172"/>
        <v>0</v>
      </c>
      <c r="AL43" s="9">
        <f t="shared" si="172"/>
        <v>0</v>
      </c>
      <c r="AM43" s="9">
        <f t="shared" si="172"/>
        <v>0</v>
      </c>
      <c r="AN43" s="9">
        <f t="shared" si="172"/>
        <v>0</v>
      </c>
      <c r="AO43" s="9">
        <f t="shared" si="172"/>
        <v>0</v>
      </c>
      <c r="AP43" s="9">
        <f t="shared" si="172"/>
        <v>0</v>
      </c>
      <c r="AQ43" s="9">
        <f t="shared" si="172"/>
        <v>0</v>
      </c>
      <c r="AR43" s="9">
        <f t="shared" si="172"/>
        <v>0</v>
      </c>
      <c r="AS43" s="9">
        <f t="shared" si="172"/>
        <v>0</v>
      </c>
      <c r="AT43" s="9">
        <f t="shared" si="172"/>
        <v>0</v>
      </c>
      <c r="AU43" s="9">
        <f t="shared" si="172"/>
        <v>0</v>
      </c>
      <c r="AV43" s="9">
        <f t="shared" si="172"/>
        <v>0</v>
      </c>
      <c r="AW43" s="9">
        <f t="shared" si="172"/>
        <v>0</v>
      </c>
      <c r="AX43" s="9">
        <f t="shared" si="172"/>
        <v>0</v>
      </c>
      <c r="AY43" s="9">
        <f t="shared" si="172"/>
        <v>0</v>
      </c>
      <c r="AZ43" s="9">
        <f t="shared" si="172"/>
        <v>0</v>
      </c>
      <c r="BA43" s="9">
        <f t="shared" si="172"/>
        <v>0</v>
      </c>
      <c r="BB43" s="9">
        <f t="shared" si="172"/>
        <v>0</v>
      </c>
      <c r="BC43" s="9">
        <f t="shared" si="172"/>
        <v>0</v>
      </c>
      <c r="BD43" s="9">
        <f t="shared" si="172"/>
        <v>0</v>
      </c>
      <c r="BE43" s="9">
        <f t="shared" si="172"/>
        <v>0</v>
      </c>
      <c r="BF43" s="9">
        <f t="shared" si="172"/>
        <v>0</v>
      </c>
      <c r="BH43" s="24">
        <f>SUM(J43:BF43)</f>
        <v>9</v>
      </c>
    </row>
    <row r="44" spans="1:60" s="11" customFormat="1" ht="18" customHeight="1" x14ac:dyDescent="0.25">
      <c r="A44" s="20"/>
      <c r="B44" s="20"/>
      <c r="C44" s="21"/>
      <c r="D44" s="21"/>
      <c r="E44" s="22">
        <f t="shared" ref="E44:J44" si="174">SUM(E43/$C$43)</f>
        <v>1</v>
      </c>
      <c r="F44" s="22">
        <f t="shared" si="174"/>
        <v>1</v>
      </c>
      <c r="G44" s="22">
        <f t="shared" si="174"/>
        <v>1</v>
      </c>
      <c r="H44" s="22">
        <f t="shared" si="174"/>
        <v>0.78947368421052633</v>
      </c>
      <c r="I44" s="22">
        <f t="shared" si="174"/>
        <v>0</v>
      </c>
      <c r="J44" s="22">
        <f t="shared" si="174"/>
        <v>0</v>
      </c>
      <c r="K44" s="22">
        <f t="shared" ref="K44" si="175">SUM(K43/$C$43)</f>
        <v>0.36842105263157893</v>
      </c>
      <c r="L44" s="22">
        <f t="shared" ref="L44" si="176">SUM(L43/$C$43)</f>
        <v>0</v>
      </c>
      <c r="M44" s="22">
        <f t="shared" ref="M44:R44" si="177">SUM(M43/$C$43)</f>
        <v>0</v>
      </c>
      <c r="N44" s="22">
        <f t="shared" si="177"/>
        <v>0</v>
      </c>
      <c r="O44" s="22">
        <f t="shared" si="177"/>
        <v>0</v>
      </c>
      <c r="P44" s="22">
        <f t="shared" ref="P44" si="178">SUM(P43/$C$43)</f>
        <v>0</v>
      </c>
      <c r="Q44" s="22">
        <f t="shared" si="177"/>
        <v>5.2631578947368418E-2</v>
      </c>
      <c r="R44" s="22">
        <f t="shared" si="177"/>
        <v>0</v>
      </c>
      <c r="S44" s="22">
        <f>SUM(S43/$C$43)</f>
        <v>0</v>
      </c>
      <c r="T44" s="22">
        <f>SUM(T43/$C$43)</f>
        <v>0</v>
      </c>
      <c r="U44" s="22">
        <f t="shared" ref="U44" si="179">SUM(U43/$C$43)</f>
        <v>5.2631578947368418E-2</v>
      </c>
      <c r="V44" s="22">
        <f t="shared" ref="V44" si="180">SUM(V43/$C$43)</f>
        <v>0</v>
      </c>
      <c r="W44" s="22">
        <f t="shared" ref="W44:AB44" si="181">SUM(W43/$C$43)</f>
        <v>0</v>
      </c>
      <c r="X44" s="22">
        <f t="shared" si="181"/>
        <v>0</v>
      </c>
      <c r="Y44" s="22">
        <f t="shared" si="181"/>
        <v>0</v>
      </c>
      <c r="Z44" s="22">
        <f t="shared" si="181"/>
        <v>0</v>
      </c>
      <c r="AA44" s="22">
        <f t="shared" si="181"/>
        <v>0</v>
      </c>
      <c r="AB44" s="22">
        <f t="shared" si="181"/>
        <v>0</v>
      </c>
      <c r="AC44" s="22">
        <f t="shared" ref="AC44:AE44" si="182">SUM(AC43/$C$43)</f>
        <v>0</v>
      </c>
      <c r="AD44" s="22">
        <f t="shared" si="182"/>
        <v>0</v>
      </c>
      <c r="AE44" s="22">
        <f t="shared" si="182"/>
        <v>0</v>
      </c>
      <c r="AF44" s="22">
        <f t="shared" ref="AF44:AK44" si="183">SUM(AF43/$C$43)</f>
        <v>0</v>
      </c>
      <c r="AG44" s="22">
        <f t="shared" si="183"/>
        <v>0</v>
      </c>
      <c r="AH44" s="22">
        <f t="shared" si="183"/>
        <v>0</v>
      </c>
      <c r="AI44" s="22">
        <f t="shared" si="183"/>
        <v>0</v>
      </c>
      <c r="AJ44" s="22">
        <f t="shared" si="183"/>
        <v>0</v>
      </c>
      <c r="AK44" s="22">
        <f t="shared" si="183"/>
        <v>0</v>
      </c>
      <c r="AL44" s="22">
        <f t="shared" ref="AL44:AN44" si="184">SUM(AL43/$C$43)</f>
        <v>0</v>
      </c>
      <c r="AM44" s="22">
        <f t="shared" si="184"/>
        <v>0</v>
      </c>
      <c r="AN44" s="22">
        <f t="shared" si="184"/>
        <v>0</v>
      </c>
      <c r="AO44" s="22">
        <f t="shared" ref="AO44:BF44" si="185">SUM(AO43/$C$43)</f>
        <v>0</v>
      </c>
      <c r="AP44" s="22">
        <f t="shared" si="185"/>
        <v>0</v>
      </c>
      <c r="AQ44" s="22">
        <f t="shared" si="185"/>
        <v>0</v>
      </c>
      <c r="AR44" s="22">
        <f t="shared" ref="AR44" si="186">SUM(AR43/$C$43)</f>
        <v>0</v>
      </c>
      <c r="AS44" s="22">
        <f t="shared" si="185"/>
        <v>0</v>
      </c>
      <c r="AT44" s="22">
        <f t="shared" ref="AT44" si="187">SUM(AT43/$C$43)</f>
        <v>0</v>
      </c>
      <c r="AU44" s="22">
        <f t="shared" si="185"/>
        <v>0</v>
      </c>
      <c r="AV44" s="22">
        <f t="shared" si="185"/>
        <v>0</v>
      </c>
      <c r="AW44" s="22">
        <f t="shared" si="185"/>
        <v>0</v>
      </c>
      <c r="AX44" s="22">
        <f t="shared" si="185"/>
        <v>0</v>
      </c>
      <c r="AY44" s="22">
        <f t="shared" si="185"/>
        <v>0</v>
      </c>
      <c r="AZ44" s="22">
        <f t="shared" si="185"/>
        <v>0</v>
      </c>
      <c r="BA44" s="22">
        <f t="shared" ref="BA44" si="188">SUM(BA43/$C$43)</f>
        <v>0</v>
      </c>
      <c r="BB44" s="22">
        <f t="shared" si="185"/>
        <v>0</v>
      </c>
      <c r="BC44" s="22">
        <f t="shared" ref="BC44:BD44" si="189">SUM(BC43/$C$43)</f>
        <v>0</v>
      </c>
      <c r="BD44" s="22">
        <f t="shared" si="189"/>
        <v>0</v>
      </c>
      <c r="BE44" s="22">
        <f>SUM(BE43/$C$43)</f>
        <v>0</v>
      </c>
      <c r="BF44" s="22">
        <f t="shared" si="185"/>
        <v>0</v>
      </c>
    </row>
    <row r="45" spans="1:60" ht="18" customHeight="1" x14ac:dyDescent="0.25">
      <c r="A45" s="15" t="s">
        <v>185</v>
      </c>
      <c r="B45" s="15"/>
      <c r="C45" s="16">
        <v>19</v>
      </c>
      <c r="D45" s="16">
        <f>SUM(E45:BF45)</f>
        <v>81</v>
      </c>
      <c r="E45" s="15">
        <v>19</v>
      </c>
      <c r="F45" s="15">
        <v>19</v>
      </c>
      <c r="G45" s="15">
        <v>19</v>
      </c>
      <c r="H45" s="15">
        <v>15</v>
      </c>
      <c r="I45" s="15"/>
      <c r="J45" s="15"/>
      <c r="K45" s="15">
        <v>7</v>
      </c>
      <c r="L45" s="15"/>
      <c r="M45" s="15"/>
      <c r="N45" s="15"/>
      <c r="O45" s="15"/>
      <c r="P45" s="15"/>
      <c r="Q45" s="15">
        <v>1</v>
      </c>
      <c r="R45" s="15"/>
      <c r="S45" s="15"/>
      <c r="T45" s="15"/>
      <c r="U45" s="15">
        <v>1</v>
      </c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</row>
    <row r="46" spans="1:60" ht="18" customHeight="1" x14ac:dyDescent="0.25">
      <c r="A46" s="60" t="s">
        <v>314</v>
      </c>
      <c r="B46" s="15">
        <v>1</v>
      </c>
      <c r="C46" s="16">
        <v>1</v>
      </c>
      <c r="D46" s="16">
        <f>SUM(E46:BF46)</f>
        <v>3</v>
      </c>
      <c r="E46" s="15">
        <v>1</v>
      </c>
      <c r="F46" s="15">
        <v>1</v>
      </c>
      <c r="G46" s="15">
        <v>1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</row>
    <row r="47" spans="1:60" ht="18" customHeight="1" x14ac:dyDescent="0.25">
      <c r="C47" s="17">
        <v>1191</v>
      </c>
    </row>
    <row r="48" spans="1:60" s="10" customFormat="1" ht="18" customHeight="1" x14ac:dyDescent="0.25">
      <c r="A48" s="8" t="s">
        <v>28</v>
      </c>
      <c r="B48" s="8">
        <f>SUM(B50:B55)</f>
        <v>11</v>
      </c>
      <c r="C48" s="9">
        <f>SUM(C50+C52+C53+C54)</f>
        <v>105</v>
      </c>
      <c r="D48" s="9">
        <f t="shared" ref="D48:BF48" si="190">SUM(D50+D52+D53+D54)</f>
        <v>329</v>
      </c>
      <c r="E48" s="9">
        <f t="shared" si="190"/>
        <v>104</v>
      </c>
      <c r="F48" s="9">
        <f t="shared" si="190"/>
        <v>82</v>
      </c>
      <c r="G48" s="9">
        <f t="shared" si="190"/>
        <v>64</v>
      </c>
      <c r="H48" s="9">
        <f t="shared" si="190"/>
        <v>40</v>
      </c>
      <c r="I48" s="9">
        <f t="shared" si="190"/>
        <v>29</v>
      </c>
      <c r="J48" s="9">
        <f t="shared" si="190"/>
        <v>0</v>
      </c>
      <c r="K48" s="9">
        <f>SUM(K50+K52+K53+K54)</f>
        <v>2</v>
      </c>
      <c r="L48" s="9">
        <f t="shared" si="190"/>
        <v>1</v>
      </c>
      <c r="M48" s="9">
        <f t="shared" si="190"/>
        <v>0</v>
      </c>
      <c r="N48" s="9">
        <f t="shared" si="190"/>
        <v>0</v>
      </c>
      <c r="O48" s="9">
        <f t="shared" si="190"/>
        <v>0</v>
      </c>
      <c r="P48" s="9">
        <f t="shared" ref="P48" si="191">SUM(P50+P52+P53+P54)</f>
        <v>0</v>
      </c>
      <c r="Q48" s="9">
        <f t="shared" si="190"/>
        <v>0</v>
      </c>
      <c r="R48" s="9">
        <f t="shared" si="190"/>
        <v>0</v>
      </c>
      <c r="S48" s="9">
        <f>SUM(S50+S52+S53+S54)</f>
        <v>0</v>
      </c>
      <c r="T48" s="9">
        <f t="shared" si="190"/>
        <v>2</v>
      </c>
      <c r="U48" s="9">
        <f t="shared" si="190"/>
        <v>1</v>
      </c>
      <c r="V48" s="9">
        <f t="shared" si="190"/>
        <v>0</v>
      </c>
      <c r="W48" s="9">
        <f>SUM(W50+W52+W53+W54)</f>
        <v>0</v>
      </c>
      <c r="X48" s="9">
        <f>SUM(X50+X52+X53+X54)</f>
        <v>0</v>
      </c>
      <c r="Y48" s="9">
        <f>SUM(Y50+Y52+Y53+Y54)</f>
        <v>0</v>
      </c>
      <c r="Z48" s="9">
        <f t="shared" si="190"/>
        <v>0</v>
      </c>
      <c r="AA48" s="9">
        <f t="shared" si="190"/>
        <v>0</v>
      </c>
      <c r="AB48" s="9">
        <f t="shared" si="190"/>
        <v>0</v>
      </c>
      <c r="AC48" s="9">
        <f t="shared" si="190"/>
        <v>0</v>
      </c>
      <c r="AD48" s="9">
        <f t="shared" si="190"/>
        <v>0</v>
      </c>
      <c r="AE48" s="9">
        <f t="shared" si="190"/>
        <v>0</v>
      </c>
      <c r="AF48" s="9">
        <f t="shared" si="190"/>
        <v>0</v>
      </c>
      <c r="AG48" s="9">
        <f t="shared" si="190"/>
        <v>1</v>
      </c>
      <c r="AH48" s="9">
        <f t="shared" si="190"/>
        <v>1</v>
      </c>
      <c r="AI48" s="9">
        <f t="shared" si="190"/>
        <v>2</v>
      </c>
      <c r="AJ48" s="9">
        <f t="shared" si="190"/>
        <v>0</v>
      </c>
      <c r="AK48" s="9">
        <f t="shared" si="190"/>
        <v>0</v>
      </c>
      <c r="AL48" s="9">
        <f t="shared" si="190"/>
        <v>0</v>
      </c>
      <c r="AM48" s="9">
        <f t="shared" si="190"/>
        <v>0</v>
      </c>
      <c r="AN48" s="9">
        <f t="shared" si="190"/>
        <v>0</v>
      </c>
      <c r="AO48" s="9">
        <f t="shared" si="190"/>
        <v>0</v>
      </c>
      <c r="AP48" s="9">
        <f t="shared" si="190"/>
        <v>0</v>
      </c>
      <c r="AQ48" s="9">
        <f t="shared" si="190"/>
        <v>0</v>
      </c>
      <c r="AR48" s="9">
        <f t="shared" si="190"/>
        <v>0</v>
      </c>
      <c r="AS48" s="9">
        <f t="shared" si="190"/>
        <v>0</v>
      </c>
      <c r="AT48" s="9">
        <f t="shared" si="190"/>
        <v>0</v>
      </c>
      <c r="AU48" s="9">
        <f t="shared" si="190"/>
        <v>0</v>
      </c>
      <c r="AV48" s="9">
        <f t="shared" si="190"/>
        <v>0</v>
      </c>
      <c r="AW48" s="9">
        <f t="shared" si="190"/>
        <v>0</v>
      </c>
      <c r="AX48" s="9">
        <f t="shared" si="190"/>
        <v>0</v>
      </c>
      <c r="AY48" s="9">
        <f t="shared" si="190"/>
        <v>0</v>
      </c>
      <c r="AZ48" s="9">
        <f t="shared" si="190"/>
        <v>0</v>
      </c>
      <c r="BA48" s="9">
        <f t="shared" si="190"/>
        <v>0</v>
      </c>
      <c r="BB48" s="9">
        <f t="shared" si="190"/>
        <v>0</v>
      </c>
      <c r="BC48" s="9">
        <f t="shared" si="190"/>
        <v>0</v>
      </c>
      <c r="BD48" s="9">
        <f t="shared" si="190"/>
        <v>0</v>
      </c>
      <c r="BE48" s="9">
        <f t="shared" si="190"/>
        <v>0</v>
      </c>
      <c r="BF48" s="9">
        <f t="shared" si="190"/>
        <v>0</v>
      </c>
      <c r="BH48" s="24">
        <f>SUM(J48:BF48)</f>
        <v>10</v>
      </c>
    </row>
    <row r="49" spans="1:60" s="11" customFormat="1" ht="18" customHeight="1" x14ac:dyDescent="0.25">
      <c r="A49" s="20"/>
      <c r="B49" s="20"/>
      <c r="C49" s="21"/>
      <c r="D49" s="21"/>
      <c r="E49" s="22">
        <f t="shared" ref="E49:J49" si="192">SUM(E48/$C$48)</f>
        <v>0.99047619047619051</v>
      </c>
      <c r="F49" s="22">
        <f t="shared" si="192"/>
        <v>0.78095238095238095</v>
      </c>
      <c r="G49" s="22">
        <f t="shared" si="192"/>
        <v>0.60952380952380958</v>
      </c>
      <c r="H49" s="22">
        <f t="shared" si="192"/>
        <v>0.38095238095238093</v>
      </c>
      <c r="I49" s="22">
        <f t="shared" si="192"/>
        <v>0.27619047619047621</v>
      </c>
      <c r="J49" s="22">
        <f t="shared" si="192"/>
        <v>0</v>
      </c>
      <c r="K49" s="22">
        <f t="shared" ref="K49" si="193">SUM(K48/$C$48)</f>
        <v>1.9047619047619049E-2</v>
      </c>
      <c r="L49" s="22">
        <f t="shared" ref="L49" si="194">SUM(L48/$C$48)</f>
        <v>9.5238095238095247E-3</v>
      </c>
      <c r="M49" s="22">
        <f t="shared" ref="M49:V49" si="195">SUM(M48/$C$48)</f>
        <v>0</v>
      </c>
      <c r="N49" s="22">
        <f t="shared" si="195"/>
        <v>0</v>
      </c>
      <c r="O49" s="22">
        <f t="shared" si="195"/>
        <v>0</v>
      </c>
      <c r="P49" s="22">
        <f t="shared" ref="P49" si="196">SUM(P48/$C$48)</f>
        <v>0</v>
      </c>
      <c r="Q49" s="22">
        <f t="shared" si="195"/>
        <v>0</v>
      </c>
      <c r="R49" s="22">
        <f t="shared" si="195"/>
        <v>0</v>
      </c>
      <c r="S49" s="22">
        <f>SUM(S48/$C$48)</f>
        <v>0</v>
      </c>
      <c r="T49" s="22">
        <f>SUM(T48/$C$48)</f>
        <v>1.9047619047619049E-2</v>
      </c>
      <c r="U49" s="22">
        <f t="shared" ref="U49" si="197">SUM(U48/$C$48)</f>
        <v>9.5238095238095247E-3</v>
      </c>
      <c r="V49" s="22">
        <f t="shared" si="195"/>
        <v>0</v>
      </c>
      <c r="W49" s="22">
        <f t="shared" ref="W49:AB49" si="198">SUM(W48/$C$48)</f>
        <v>0</v>
      </c>
      <c r="X49" s="22">
        <f t="shared" si="198"/>
        <v>0</v>
      </c>
      <c r="Y49" s="22">
        <f t="shared" si="198"/>
        <v>0</v>
      </c>
      <c r="Z49" s="22">
        <f t="shared" si="198"/>
        <v>0</v>
      </c>
      <c r="AA49" s="22">
        <f t="shared" si="198"/>
        <v>0</v>
      </c>
      <c r="AB49" s="22">
        <f t="shared" si="198"/>
        <v>0</v>
      </c>
      <c r="AC49" s="22">
        <f t="shared" ref="AC49:AN49" si="199">SUM(AC48/$C$48)</f>
        <v>0</v>
      </c>
      <c r="AD49" s="22">
        <f t="shared" si="199"/>
        <v>0</v>
      </c>
      <c r="AE49" s="22">
        <f t="shared" si="199"/>
        <v>0</v>
      </c>
      <c r="AF49" s="22">
        <f t="shared" si="199"/>
        <v>0</v>
      </c>
      <c r="AG49" s="22">
        <f t="shared" si="199"/>
        <v>9.5238095238095247E-3</v>
      </c>
      <c r="AH49" s="22">
        <f t="shared" si="199"/>
        <v>9.5238095238095247E-3</v>
      </c>
      <c r="AI49" s="22">
        <f t="shared" si="199"/>
        <v>1.9047619047619049E-2</v>
      </c>
      <c r="AJ49" s="22">
        <f t="shared" si="199"/>
        <v>0</v>
      </c>
      <c r="AK49" s="22">
        <f t="shared" si="199"/>
        <v>0</v>
      </c>
      <c r="AL49" s="22">
        <f t="shared" si="199"/>
        <v>0</v>
      </c>
      <c r="AM49" s="22">
        <f t="shared" si="199"/>
        <v>0</v>
      </c>
      <c r="AN49" s="22">
        <f t="shared" si="199"/>
        <v>0</v>
      </c>
      <c r="AO49" s="22">
        <f t="shared" ref="AO49:BF49" si="200">SUM(AO48/$C$48)</f>
        <v>0</v>
      </c>
      <c r="AP49" s="22">
        <f t="shared" si="200"/>
        <v>0</v>
      </c>
      <c r="AQ49" s="22">
        <f t="shared" si="200"/>
        <v>0</v>
      </c>
      <c r="AR49" s="22">
        <f t="shared" ref="AR49" si="201">SUM(AR48/$C$48)</f>
        <v>0</v>
      </c>
      <c r="AS49" s="22">
        <f t="shared" si="200"/>
        <v>0</v>
      </c>
      <c r="AT49" s="22">
        <f t="shared" ref="AT49" si="202">SUM(AT48/$C$48)</f>
        <v>0</v>
      </c>
      <c r="AU49" s="22">
        <f t="shared" si="200"/>
        <v>0</v>
      </c>
      <c r="AV49" s="22">
        <f t="shared" si="200"/>
        <v>0</v>
      </c>
      <c r="AW49" s="22">
        <f t="shared" si="200"/>
        <v>0</v>
      </c>
      <c r="AX49" s="22">
        <f t="shared" si="200"/>
        <v>0</v>
      </c>
      <c r="AY49" s="22">
        <f t="shared" si="200"/>
        <v>0</v>
      </c>
      <c r="AZ49" s="22">
        <f t="shared" si="200"/>
        <v>0</v>
      </c>
      <c r="BA49" s="22">
        <f t="shared" ref="BA49" si="203">SUM(BA48/$C$48)</f>
        <v>0</v>
      </c>
      <c r="BB49" s="22">
        <f t="shared" si="200"/>
        <v>0</v>
      </c>
      <c r="BC49" s="22">
        <f t="shared" ref="BC49:BD49" si="204">SUM(BC48/$C$48)</f>
        <v>0</v>
      </c>
      <c r="BD49" s="22">
        <f t="shared" si="204"/>
        <v>0</v>
      </c>
      <c r="BE49" s="22">
        <f>SUM(BE48/$C$48)</f>
        <v>0</v>
      </c>
      <c r="BF49" s="22">
        <f t="shared" si="200"/>
        <v>0</v>
      </c>
    </row>
    <row r="50" spans="1:60" ht="18" customHeight="1" x14ac:dyDescent="0.25">
      <c r="A50" s="15" t="s">
        <v>188</v>
      </c>
      <c r="B50" s="15"/>
      <c r="C50" s="16">
        <v>14</v>
      </c>
      <c r="D50" s="16">
        <f t="shared" ref="D50:D55" si="205">SUM(E50:BF50)</f>
        <v>60</v>
      </c>
      <c r="E50" s="15">
        <v>14</v>
      </c>
      <c r="F50" s="15">
        <v>14</v>
      </c>
      <c r="G50" s="15">
        <v>14</v>
      </c>
      <c r="H50" s="15">
        <v>14</v>
      </c>
      <c r="I50" s="15">
        <v>2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>
        <v>1</v>
      </c>
      <c r="U50" s="15">
        <v>1</v>
      </c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</row>
    <row r="51" spans="1:60" ht="18" customHeight="1" x14ac:dyDescent="0.25">
      <c r="A51" s="60" t="s">
        <v>303</v>
      </c>
      <c r="B51" s="15">
        <v>8</v>
      </c>
      <c r="C51" s="16">
        <v>2</v>
      </c>
      <c r="D51" s="16">
        <f t="shared" si="205"/>
        <v>8</v>
      </c>
      <c r="E51" s="15">
        <v>2</v>
      </c>
      <c r="F51" s="15">
        <v>2</v>
      </c>
      <c r="G51" s="15">
        <v>2</v>
      </c>
      <c r="H51" s="15">
        <v>2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</row>
    <row r="52" spans="1:60" ht="18" customHeight="1" x14ac:dyDescent="0.25">
      <c r="A52" s="15" t="s">
        <v>29</v>
      </c>
      <c r="B52" s="15"/>
      <c r="C52" s="16">
        <v>28</v>
      </c>
      <c r="D52" s="16">
        <f t="shared" si="205"/>
        <v>89</v>
      </c>
      <c r="E52" s="15">
        <v>27</v>
      </c>
      <c r="F52" s="15">
        <v>28</v>
      </c>
      <c r="G52" s="15">
        <v>28</v>
      </c>
      <c r="H52" s="15">
        <v>2</v>
      </c>
      <c r="I52" s="15">
        <v>3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>
        <v>1</v>
      </c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</row>
    <row r="53" spans="1:60" ht="18" customHeight="1" x14ac:dyDescent="0.25">
      <c r="A53" s="18" t="s">
        <v>30</v>
      </c>
      <c r="B53" s="15"/>
      <c r="C53" s="16">
        <v>43</v>
      </c>
      <c r="D53" s="16">
        <f t="shared" si="205"/>
        <v>97</v>
      </c>
      <c r="E53" s="15">
        <v>43</v>
      </c>
      <c r="F53" s="15">
        <v>20</v>
      </c>
      <c r="G53" s="15">
        <v>5</v>
      </c>
      <c r="H53" s="15">
        <v>6</v>
      </c>
      <c r="I53" s="15">
        <v>19</v>
      </c>
      <c r="J53" s="15"/>
      <c r="K53" s="15">
        <v>1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>
        <v>1</v>
      </c>
      <c r="AI53" s="15">
        <v>2</v>
      </c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</row>
    <row r="54" spans="1:60" ht="18" customHeight="1" x14ac:dyDescent="0.25">
      <c r="A54" s="15" t="s">
        <v>186</v>
      </c>
      <c r="B54" s="15"/>
      <c r="C54" s="16">
        <v>20</v>
      </c>
      <c r="D54" s="16">
        <f t="shared" si="205"/>
        <v>83</v>
      </c>
      <c r="E54" s="15">
        <v>20</v>
      </c>
      <c r="F54" s="15">
        <v>20</v>
      </c>
      <c r="G54" s="15">
        <v>17</v>
      </c>
      <c r="H54" s="15">
        <v>18</v>
      </c>
      <c r="I54" s="15">
        <v>5</v>
      </c>
      <c r="J54" s="15"/>
      <c r="K54" s="15">
        <v>1</v>
      </c>
      <c r="L54" s="15">
        <v>1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>
        <v>1</v>
      </c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</row>
    <row r="55" spans="1:60" ht="18" customHeight="1" x14ac:dyDescent="0.25">
      <c r="A55" s="60" t="s">
        <v>304</v>
      </c>
      <c r="B55" s="15">
        <v>3</v>
      </c>
      <c r="C55" s="16">
        <v>1</v>
      </c>
      <c r="D55" s="16">
        <f t="shared" si="205"/>
        <v>3</v>
      </c>
      <c r="E55" s="15">
        <v>1</v>
      </c>
      <c r="F55" s="15">
        <v>1</v>
      </c>
      <c r="G55" s="15"/>
      <c r="H55" s="15">
        <v>1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</row>
    <row r="56" spans="1:60" ht="18" customHeight="1" x14ac:dyDescent="0.25">
      <c r="C56" s="17">
        <v>1531</v>
      </c>
      <c r="D56" s="68"/>
    </row>
    <row r="57" spans="1:60" s="10" customFormat="1" ht="18" customHeight="1" x14ac:dyDescent="0.25">
      <c r="A57" s="8" t="s">
        <v>31</v>
      </c>
      <c r="B57" s="8">
        <f>SUM(B61)</f>
        <v>0</v>
      </c>
      <c r="C57" s="9">
        <f t="shared" ref="C57:AG57" si="206">SUM(C59:C61)</f>
        <v>169</v>
      </c>
      <c r="D57" s="9">
        <f t="shared" si="206"/>
        <v>553</v>
      </c>
      <c r="E57" s="9">
        <f t="shared" si="206"/>
        <v>167</v>
      </c>
      <c r="F57" s="9">
        <f t="shared" si="206"/>
        <v>141</v>
      </c>
      <c r="G57" s="9">
        <f t="shared" si="206"/>
        <v>101</v>
      </c>
      <c r="H57" s="9">
        <f t="shared" si="206"/>
        <v>71</v>
      </c>
      <c r="I57" s="9">
        <f t="shared" si="206"/>
        <v>42</v>
      </c>
      <c r="J57" s="9">
        <f t="shared" si="206"/>
        <v>18</v>
      </c>
      <c r="K57" s="9">
        <f t="shared" ref="K57" si="207">SUM(K59:K61)</f>
        <v>6</v>
      </c>
      <c r="L57" s="9">
        <f t="shared" si="206"/>
        <v>2</v>
      </c>
      <c r="M57" s="9">
        <f t="shared" ref="M57:V57" si="208">SUM(M59:M61)</f>
        <v>0</v>
      </c>
      <c r="N57" s="9">
        <f t="shared" si="208"/>
        <v>0</v>
      </c>
      <c r="O57" s="9">
        <f t="shared" si="208"/>
        <v>0</v>
      </c>
      <c r="P57" s="9">
        <f t="shared" ref="P57" si="209">SUM(P59:P61)</f>
        <v>0</v>
      </c>
      <c r="Q57" s="9">
        <f t="shared" si="208"/>
        <v>1</v>
      </c>
      <c r="R57" s="9">
        <f t="shared" si="208"/>
        <v>1</v>
      </c>
      <c r="S57" s="9">
        <f>SUM(S59:S61)</f>
        <v>0</v>
      </c>
      <c r="T57" s="9">
        <f>SUM(T59:T61)</f>
        <v>0</v>
      </c>
      <c r="U57" s="9">
        <f t="shared" ref="U57" si="210">SUM(U59:U61)</f>
        <v>0</v>
      </c>
      <c r="V57" s="9">
        <f t="shared" si="208"/>
        <v>0</v>
      </c>
      <c r="W57" s="9">
        <f t="shared" ref="W57:AB57" si="211">SUM(W59:W61)</f>
        <v>0</v>
      </c>
      <c r="X57" s="9">
        <f t="shared" si="211"/>
        <v>0</v>
      </c>
      <c r="Y57" s="9">
        <f t="shared" si="211"/>
        <v>0</v>
      </c>
      <c r="Z57" s="9">
        <f t="shared" si="211"/>
        <v>0</v>
      </c>
      <c r="AA57" s="9">
        <f t="shared" si="211"/>
        <v>0</v>
      </c>
      <c r="AB57" s="9">
        <f t="shared" si="211"/>
        <v>0</v>
      </c>
      <c r="AC57" s="9">
        <f t="shared" si="206"/>
        <v>0</v>
      </c>
      <c r="AD57" s="9">
        <f t="shared" si="206"/>
        <v>0</v>
      </c>
      <c r="AE57" s="9">
        <f t="shared" si="206"/>
        <v>1</v>
      </c>
      <c r="AF57" s="9">
        <f t="shared" si="206"/>
        <v>0</v>
      </c>
      <c r="AG57" s="9">
        <f t="shared" si="206"/>
        <v>0</v>
      </c>
      <c r="AH57" s="9">
        <f t="shared" ref="AH57:BF57" si="212">SUM(AH59:AH61)</f>
        <v>0</v>
      </c>
      <c r="AI57" s="9">
        <f t="shared" si="212"/>
        <v>2</v>
      </c>
      <c r="AJ57" s="9">
        <f t="shared" si="212"/>
        <v>0</v>
      </c>
      <c r="AK57" s="9">
        <f t="shared" si="212"/>
        <v>0</v>
      </c>
      <c r="AL57" s="9">
        <f t="shared" si="212"/>
        <v>0</v>
      </c>
      <c r="AM57" s="9">
        <f t="shared" si="212"/>
        <v>0</v>
      </c>
      <c r="AN57" s="9">
        <f t="shared" si="212"/>
        <v>0</v>
      </c>
      <c r="AO57" s="9">
        <f t="shared" si="212"/>
        <v>0</v>
      </c>
      <c r="AP57" s="9">
        <f t="shared" si="212"/>
        <v>0</v>
      </c>
      <c r="AQ57" s="9">
        <f t="shared" si="212"/>
        <v>0</v>
      </c>
      <c r="AR57" s="9">
        <f t="shared" ref="AR57" si="213">SUM(AR59:AR61)</f>
        <v>0</v>
      </c>
      <c r="AS57" s="9">
        <f t="shared" si="212"/>
        <v>0</v>
      </c>
      <c r="AT57" s="9">
        <f t="shared" ref="AT57" si="214">SUM(AT59:AT61)</f>
        <v>0</v>
      </c>
      <c r="AU57" s="9">
        <f t="shared" si="212"/>
        <v>0</v>
      </c>
      <c r="AV57" s="9">
        <f t="shared" si="212"/>
        <v>0</v>
      </c>
      <c r="AW57" s="9">
        <f t="shared" si="212"/>
        <v>0</v>
      </c>
      <c r="AX57" s="9">
        <f t="shared" si="212"/>
        <v>0</v>
      </c>
      <c r="AY57" s="9">
        <f t="shared" si="212"/>
        <v>0</v>
      </c>
      <c r="AZ57" s="9">
        <f t="shared" si="212"/>
        <v>0</v>
      </c>
      <c r="BA57" s="9">
        <f t="shared" ref="BA57" si="215">SUM(BA59:BA61)</f>
        <v>0</v>
      </c>
      <c r="BB57" s="9">
        <f t="shared" si="212"/>
        <v>0</v>
      </c>
      <c r="BC57" s="9">
        <f>SUM(BC59:BC61)</f>
        <v>0</v>
      </c>
      <c r="BD57" s="9">
        <f>SUM(BD59:BD61)</f>
        <v>0</v>
      </c>
      <c r="BE57" s="9">
        <f>SUM(BE59:BE61)</f>
        <v>0</v>
      </c>
      <c r="BF57" s="9">
        <f t="shared" si="212"/>
        <v>0</v>
      </c>
      <c r="BH57" s="24">
        <f>SUM(J57:BF57)</f>
        <v>31</v>
      </c>
    </row>
    <row r="58" spans="1:60" s="11" customFormat="1" ht="18" customHeight="1" x14ac:dyDescent="0.25">
      <c r="A58" s="20"/>
      <c r="B58" s="20"/>
      <c r="C58" s="21"/>
      <c r="D58" s="21"/>
      <c r="E58" s="22">
        <f>SUM(E57/$C$57)</f>
        <v>0.98816568047337283</v>
      </c>
      <c r="F58" s="22">
        <f t="shared" ref="F58:BF58" si="216">SUM(F57/$C$57)</f>
        <v>0.83431952662721898</v>
      </c>
      <c r="G58" s="22">
        <f t="shared" si="216"/>
        <v>0.59763313609467461</v>
      </c>
      <c r="H58" s="22">
        <f t="shared" si="216"/>
        <v>0.42011834319526625</v>
      </c>
      <c r="I58" s="22">
        <f t="shared" si="216"/>
        <v>0.24852071005917159</v>
      </c>
      <c r="J58" s="22">
        <f t="shared" si="216"/>
        <v>0.10650887573964497</v>
      </c>
      <c r="K58" s="22">
        <f t="shared" ref="K58" si="217">SUM(K57/$C$57)</f>
        <v>3.5502958579881658E-2</v>
      </c>
      <c r="L58" s="22">
        <f t="shared" si="216"/>
        <v>1.1834319526627219E-2</v>
      </c>
      <c r="M58" s="22">
        <f t="shared" ref="M58:V58" si="218">SUM(M57/$C$57)</f>
        <v>0</v>
      </c>
      <c r="N58" s="22">
        <f t="shared" si="218"/>
        <v>0</v>
      </c>
      <c r="O58" s="22">
        <f t="shared" si="218"/>
        <v>0</v>
      </c>
      <c r="P58" s="22">
        <f t="shared" ref="P58" si="219">SUM(P57/$C$57)</f>
        <v>0</v>
      </c>
      <c r="Q58" s="22">
        <f t="shared" si="218"/>
        <v>5.9171597633136093E-3</v>
      </c>
      <c r="R58" s="22">
        <f t="shared" si="218"/>
        <v>5.9171597633136093E-3</v>
      </c>
      <c r="S58" s="22">
        <f>SUM(S57/$C$57)</f>
        <v>0</v>
      </c>
      <c r="T58" s="22">
        <f>SUM(T57/$C$57)</f>
        <v>0</v>
      </c>
      <c r="U58" s="22">
        <f t="shared" ref="U58" si="220">SUM(U57/$C$57)</f>
        <v>0</v>
      </c>
      <c r="V58" s="22">
        <f t="shared" si="218"/>
        <v>0</v>
      </c>
      <c r="W58" s="22">
        <f t="shared" ref="W58:AB58" si="221">SUM(W57/$C$57)</f>
        <v>0</v>
      </c>
      <c r="X58" s="22">
        <f t="shared" si="221"/>
        <v>0</v>
      </c>
      <c r="Y58" s="22">
        <f t="shared" si="221"/>
        <v>0</v>
      </c>
      <c r="Z58" s="22">
        <f t="shared" si="221"/>
        <v>0</v>
      </c>
      <c r="AA58" s="22">
        <f t="shared" si="221"/>
        <v>0</v>
      </c>
      <c r="AB58" s="22">
        <f t="shared" si="221"/>
        <v>0</v>
      </c>
      <c r="AC58" s="22">
        <f t="shared" si="216"/>
        <v>0</v>
      </c>
      <c r="AD58" s="22">
        <f t="shared" si="216"/>
        <v>0</v>
      </c>
      <c r="AE58" s="22">
        <f t="shared" si="216"/>
        <v>5.9171597633136093E-3</v>
      </c>
      <c r="AF58" s="22">
        <f t="shared" si="216"/>
        <v>0</v>
      </c>
      <c r="AG58" s="22">
        <f t="shared" si="216"/>
        <v>0</v>
      </c>
      <c r="AH58" s="22">
        <f t="shared" si="216"/>
        <v>0</v>
      </c>
      <c r="AI58" s="22">
        <f t="shared" si="216"/>
        <v>1.1834319526627219E-2</v>
      </c>
      <c r="AJ58" s="22">
        <f t="shared" si="216"/>
        <v>0</v>
      </c>
      <c r="AK58" s="22">
        <f t="shared" si="216"/>
        <v>0</v>
      </c>
      <c r="AL58" s="22">
        <f t="shared" si="216"/>
        <v>0</v>
      </c>
      <c r="AM58" s="22">
        <f t="shared" si="216"/>
        <v>0</v>
      </c>
      <c r="AN58" s="22">
        <f t="shared" si="216"/>
        <v>0</v>
      </c>
      <c r="AO58" s="22">
        <f t="shared" si="216"/>
        <v>0</v>
      </c>
      <c r="AP58" s="22">
        <f t="shared" si="216"/>
        <v>0</v>
      </c>
      <c r="AQ58" s="22">
        <f t="shared" si="216"/>
        <v>0</v>
      </c>
      <c r="AR58" s="22">
        <f t="shared" ref="AR58" si="222">SUM(AR57/$C$57)</f>
        <v>0</v>
      </c>
      <c r="AS58" s="22">
        <f t="shared" si="216"/>
        <v>0</v>
      </c>
      <c r="AT58" s="22">
        <f t="shared" ref="AT58" si="223">SUM(AT57/$C$57)</f>
        <v>0</v>
      </c>
      <c r="AU58" s="22">
        <f t="shared" si="216"/>
        <v>0</v>
      </c>
      <c r="AV58" s="22">
        <f t="shared" si="216"/>
        <v>0</v>
      </c>
      <c r="AW58" s="22">
        <f t="shared" si="216"/>
        <v>0</v>
      </c>
      <c r="AX58" s="22">
        <f t="shared" si="216"/>
        <v>0</v>
      </c>
      <c r="AY58" s="22">
        <f t="shared" si="216"/>
        <v>0</v>
      </c>
      <c r="AZ58" s="22">
        <f t="shared" si="216"/>
        <v>0</v>
      </c>
      <c r="BA58" s="22">
        <f t="shared" ref="BA58" si="224">SUM(BA57/$C$57)</f>
        <v>0</v>
      </c>
      <c r="BB58" s="22">
        <f t="shared" si="216"/>
        <v>0</v>
      </c>
      <c r="BC58" s="22">
        <f>SUM(BC57/$C$57)</f>
        <v>0</v>
      </c>
      <c r="BD58" s="22">
        <f>SUM(BD57/$C$57)</f>
        <v>0</v>
      </c>
      <c r="BE58" s="22">
        <f>SUM(BE57/$C$57)</f>
        <v>0</v>
      </c>
      <c r="BF58" s="22">
        <f t="shared" si="216"/>
        <v>0</v>
      </c>
    </row>
    <row r="59" spans="1:60" ht="18" customHeight="1" x14ac:dyDescent="0.25">
      <c r="A59" s="15" t="s">
        <v>32</v>
      </c>
      <c r="B59" s="15"/>
      <c r="C59" s="16">
        <v>82</v>
      </c>
      <c r="D59" s="16">
        <f>SUM(E59:BF59)</f>
        <v>253</v>
      </c>
      <c r="E59" s="15">
        <v>81</v>
      </c>
      <c r="F59" s="15">
        <v>60</v>
      </c>
      <c r="G59" s="15">
        <v>31</v>
      </c>
      <c r="H59" s="15">
        <v>33</v>
      </c>
      <c r="I59" s="15">
        <v>25</v>
      </c>
      <c r="J59" s="15">
        <v>18</v>
      </c>
      <c r="K59" s="15">
        <v>2</v>
      </c>
      <c r="L59" s="15"/>
      <c r="M59" s="15"/>
      <c r="N59" s="15"/>
      <c r="O59" s="15"/>
      <c r="P59" s="15"/>
      <c r="Q59" s="15">
        <v>1</v>
      </c>
      <c r="R59" s="15">
        <v>1</v>
      </c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>
        <v>1</v>
      </c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</row>
    <row r="60" spans="1:60" ht="18" customHeight="1" x14ac:dyDescent="0.25">
      <c r="A60" s="15" t="s">
        <v>33</v>
      </c>
      <c r="B60" s="15"/>
      <c r="C60" s="16">
        <v>70</v>
      </c>
      <c r="D60" s="16">
        <f>SUM(E60:BF60)</f>
        <v>243</v>
      </c>
      <c r="E60" s="15">
        <v>70</v>
      </c>
      <c r="F60" s="15">
        <v>64</v>
      </c>
      <c r="G60" s="15">
        <v>61</v>
      </c>
      <c r="H60" s="15">
        <v>26</v>
      </c>
      <c r="I60" s="15">
        <v>15</v>
      </c>
      <c r="J60" s="15"/>
      <c r="K60" s="15">
        <v>3</v>
      </c>
      <c r="L60" s="15">
        <v>2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>
        <v>2</v>
      </c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</row>
    <row r="61" spans="1:60" ht="18" customHeight="1" x14ac:dyDescent="0.25">
      <c r="A61" s="15" t="s">
        <v>187</v>
      </c>
      <c r="B61" s="15"/>
      <c r="C61" s="16">
        <v>17</v>
      </c>
      <c r="D61" s="16">
        <f>SUM(E61:BF61)</f>
        <v>57</v>
      </c>
      <c r="E61" s="15">
        <v>16</v>
      </c>
      <c r="F61" s="15">
        <v>17</v>
      </c>
      <c r="G61" s="15">
        <v>9</v>
      </c>
      <c r="H61" s="15">
        <v>12</v>
      </c>
      <c r="I61" s="15">
        <v>2</v>
      </c>
      <c r="J61" s="15"/>
      <c r="K61" s="15">
        <v>1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</row>
    <row r="62" spans="1:60" ht="18" customHeight="1" x14ac:dyDescent="0.25">
      <c r="C62" s="17">
        <v>2084</v>
      </c>
      <c r="D62" s="68"/>
    </row>
    <row r="63" spans="1:60" s="10" customFormat="1" ht="18" customHeight="1" x14ac:dyDescent="0.25">
      <c r="A63" s="8" t="s">
        <v>34</v>
      </c>
      <c r="B63" s="8">
        <f>SUM(B65:B73)</f>
        <v>0</v>
      </c>
      <c r="C63" s="9">
        <f t="shared" ref="C63:AG63" si="225">SUM(C65:C73)</f>
        <v>383</v>
      </c>
      <c r="D63" s="9">
        <f t="shared" si="225"/>
        <v>1187</v>
      </c>
      <c r="E63" s="9">
        <f t="shared" si="225"/>
        <v>345</v>
      </c>
      <c r="F63" s="9">
        <f t="shared" si="225"/>
        <v>361</v>
      </c>
      <c r="G63" s="9">
        <f t="shared" si="225"/>
        <v>209</v>
      </c>
      <c r="H63" s="9">
        <f t="shared" si="225"/>
        <v>93</v>
      </c>
      <c r="I63" s="9">
        <f t="shared" si="225"/>
        <v>88</v>
      </c>
      <c r="J63" s="9">
        <f t="shared" si="225"/>
        <v>0</v>
      </c>
      <c r="K63" s="9">
        <f t="shared" ref="K63" si="226">SUM(K65:K73)</f>
        <v>81</v>
      </c>
      <c r="L63" s="9">
        <f t="shared" si="225"/>
        <v>7</v>
      </c>
      <c r="M63" s="9">
        <f t="shared" ref="M63:V63" si="227">SUM(M65:M73)</f>
        <v>0</v>
      </c>
      <c r="N63" s="9">
        <f t="shared" si="227"/>
        <v>0</v>
      </c>
      <c r="O63" s="9">
        <f t="shared" si="227"/>
        <v>0</v>
      </c>
      <c r="P63" s="9">
        <f t="shared" ref="P63" si="228">SUM(P65:P73)</f>
        <v>0</v>
      </c>
      <c r="Q63" s="9">
        <f t="shared" si="227"/>
        <v>0</v>
      </c>
      <c r="R63" s="9">
        <f t="shared" si="227"/>
        <v>2</v>
      </c>
      <c r="S63" s="9">
        <f>SUM(S65:S73)</f>
        <v>0</v>
      </c>
      <c r="T63" s="9">
        <f>SUM(T65:T73)</f>
        <v>0</v>
      </c>
      <c r="U63" s="9">
        <f t="shared" ref="U63" si="229">SUM(U65:U73)</f>
        <v>0</v>
      </c>
      <c r="V63" s="9">
        <f t="shared" si="227"/>
        <v>0</v>
      </c>
      <c r="W63" s="9">
        <f t="shared" ref="W63:AB63" si="230">SUM(W65:W73)</f>
        <v>1</v>
      </c>
      <c r="X63" s="9">
        <f t="shared" si="230"/>
        <v>0</v>
      </c>
      <c r="Y63" s="9">
        <f t="shared" si="230"/>
        <v>0</v>
      </c>
      <c r="Z63" s="9">
        <f t="shared" si="230"/>
        <v>0</v>
      </c>
      <c r="AA63" s="9">
        <f t="shared" si="230"/>
        <v>0</v>
      </c>
      <c r="AB63" s="9">
        <f t="shared" si="230"/>
        <v>0</v>
      </c>
      <c r="AC63" s="9">
        <f t="shared" si="225"/>
        <v>0</v>
      </c>
      <c r="AD63" s="9">
        <f t="shared" si="225"/>
        <v>0</v>
      </c>
      <c r="AE63" s="9">
        <f t="shared" si="225"/>
        <v>0</v>
      </c>
      <c r="AF63" s="9">
        <f t="shared" si="225"/>
        <v>0</v>
      </c>
      <c r="AG63" s="9">
        <f t="shared" si="225"/>
        <v>0</v>
      </c>
      <c r="AH63" s="9">
        <f t="shared" ref="AH63:BF63" si="231">SUM(AH65:AH73)</f>
        <v>0</v>
      </c>
      <c r="AI63" s="9">
        <f t="shared" si="231"/>
        <v>0</v>
      </c>
      <c r="AJ63" s="9">
        <f t="shared" si="231"/>
        <v>0</v>
      </c>
      <c r="AK63" s="9">
        <f t="shared" si="231"/>
        <v>0</v>
      </c>
      <c r="AL63" s="9">
        <f t="shared" si="231"/>
        <v>0</v>
      </c>
      <c r="AM63" s="9">
        <f t="shared" si="231"/>
        <v>0</v>
      </c>
      <c r="AN63" s="9">
        <f t="shared" si="231"/>
        <v>0</v>
      </c>
      <c r="AO63" s="9">
        <f t="shared" si="231"/>
        <v>0</v>
      </c>
      <c r="AP63" s="9">
        <f t="shared" si="231"/>
        <v>0</v>
      </c>
      <c r="AQ63" s="9">
        <f t="shared" si="231"/>
        <v>0</v>
      </c>
      <c r="AR63" s="9">
        <f t="shared" ref="AR63" si="232">SUM(AR65:AR73)</f>
        <v>0</v>
      </c>
      <c r="AS63" s="9">
        <f t="shared" si="231"/>
        <v>0</v>
      </c>
      <c r="AT63" s="9">
        <f t="shared" ref="AT63" si="233">SUM(AT65:AT73)</f>
        <v>0</v>
      </c>
      <c r="AU63" s="9">
        <f t="shared" si="231"/>
        <v>0</v>
      </c>
      <c r="AV63" s="9">
        <f t="shared" si="231"/>
        <v>0</v>
      </c>
      <c r="AW63" s="9">
        <f t="shared" si="231"/>
        <v>0</v>
      </c>
      <c r="AX63" s="9">
        <f t="shared" si="231"/>
        <v>0</v>
      </c>
      <c r="AY63" s="9">
        <f t="shared" si="231"/>
        <v>0</v>
      </c>
      <c r="AZ63" s="9">
        <f t="shared" si="231"/>
        <v>0</v>
      </c>
      <c r="BA63" s="9">
        <f t="shared" ref="BA63" si="234">SUM(BA65:BA73)</f>
        <v>0</v>
      </c>
      <c r="BB63" s="9">
        <f t="shared" si="231"/>
        <v>0</v>
      </c>
      <c r="BC63" s="9">
        <f>SUM(BC65:BC73)</f>
        <v>0</v>
      </c>
      <c r="BD63" s="9">
        <f>SUM(BD65:BD73)</f>
        <v>0</v>
      </c>
      <c r="BE63" s="9">
        <f>SUM(BE65:BE73)</f>
        <v>0</v>
      </c>
      <c r="BF63" s="9">
        <f t="shared" si="231"/>
        <v>0</v>
      </c>
      <c r="BH63" s="24">
        <f>SUM(J63:BF63)</f>
        <v>91</v>
      </c>
    </row>
    <row r="64" spans="1:60" s="11" customFormat="1" ht="18" customHeight="1" x14ac:dyDescent="0.25">
      <c r="A64" s="20"/>
      <c r="B64" s="20"/>
      <c r="C64" s="21"/>
      <c r="D64" s="21"/>
      <c r="E64" s="22">
        <f>SUM(E63/$C$63)</f>
        <v>0.90078328981723232</v>
      </c>
      <c r="F64" s="22">
        <f t="shared" ref="F64:BF64" si="235">SUM(F63/$C$63)</f>
        <v>0.94255874673629247</v>
      </c>
      <c r="G64" s="22">
        <f t="shared" si="235"/>
        <v>0.54569190600522188</v>
      </c>
      <c r="H64" s="22">
        <f t="shared" si="235"/>
        <v>0.24281984334203655</v>
      </c>
      <c r="I64" s="22">
        <f t="shared" si="235"/>
        <v>0.2297650130548303</v>
      </c>
      <c r="J64" s="22">
        <f t="shared" si="235"/>
        <v>0</v>
      </c>
      <c r="K64" s="22">
        <f t="shared" ref="K64" si="236">SUM(K63/$C$63)</f>
        <v>0.21148825065274152</v>
      </c>
      <c r="L64" s="22">
        <f t="shared" si="235"/>
        <v>1.8276762402088774E-2</v>
      </c>
      <c r="M64" s="22">
        <f t="shared" ref="M64:V64" si="237">SUM(M63/$C$63)</f>
        <v>0</v>
      </c>
      <c r="N64" s="22">
        <f t="shared" si="237"/>
        <v>0</v>
      </c>
      <c r="O64" s="22">
        <f t="shared" si="237"/>
        <v>0</v>
      </c>
      <c r="P64" s="22">
        <f t="shared" ref="P64" si="238">SUM(P63/$C$63)</f>
        <v>0</v>
      </c>
      <c r="Q64" s="22">
        <f t="shared" si="237"/>
        <v>0</v>
      </c>
      <c r="R64" s="22">
        <f t="shared" si="237"/>
        <v>5.2219321148825066E-3</v>
      </c>
      <c r="S64" s="22">
        <f>SUM(S63/$C$63)</f>
        <v>0</v>
      </c>
      <c r="T64" s="22">
        <f>SUM(T63/$C$63)</f>
        <v>0</v>
      </c>
      <c r="U64" s="22">
        <f t="shared" ref="U64" si="239">SUM(U63/$C$63)</f>
        <v>0</v>
      </c>
      <c r="V64" s="22">
        <f t="shared" si="237"/>
        <v>0</v>
      </c>
      <c r="W64" s="22">
        <f t="shared" ref="W64:AB64" si="240">SUM(W63/$C$63)</f>
        <v>2.6109660574412533E-3</v>
      </c>
      <c r="X64" s="22">
        <f t="shared" si="240"/>
        <v>0</v>
      </c>
      <c r="Y64" s="22">
        <f t="shared" si="240"/>
        <v>0</v>
      </c>
      <c r="Z64" s="22">
        <f t="shared" si="240"/>
        <v>0</v>
      </c>
      <c r="AA64" s="22">
        <f t="shared" si="240"/>
        <v>0</v>
      </c>
      <c r="AB64" s="22">
        <f t="shared" si="240"/>
        <v>0</v>
      </c>
      <c r="AC64" s="22">
        <f t="shared" si="235"/>
        <v>0</v>
      </c>
      <c r="AD64" s="22">
        <f t="shared" si="235"/>
        <v>0</v>
      </c>
      <c r="AE64" s="22">
        <f t="shared" si="235"/>
        <v>0</v>
      </c>
      <c r="AF64" s="22">
        <f t="shared" si="235"/>
        <v>0</v>
      </c>
      <c r="AG64" s="22">
        <f t="shared" si="235"/>
        <v>0</v>
      </c>
      <c r="AH64" s="22">
        <f t="shared" si="235"/>
        <v>0</v>
      </c>
      <c r="AI64" s="22">
        <f t="shared" si="235"/>
        <v>0</v>
      </c>
      <c r="AJ64" s="22">
        <f t="shared" si="235"/>
        <v>0</v>
      </c>
      <c r="AK64" s="22">
        <f t="shared" si="235"/>
        <v>0</v>
      </c>
      <c r="AL64" s="22">
        <f t="shared" si="235"/>
        <v>0</v>
      </c>
      <c r="AM64" s="22">
        <f t="shared" si="235"/>
        <v>0</v>
      </c>
      <c r="AN64" s="22">
        <f t="shared" si="235"/>
        <v>0</v>
      </c>
      <c r="AO64" s="22">
        <f t="shared" si="235"/>
        <v>0</v>
      </c>
      <c r="AP64" s="22">
        <f t="shared" si="235"/>
        <v>0</v>
      </c>
      <c r="AQ64" s="22">
        <f t="shared" si="235"/>
        <v>0</v>
      </c>
      <c r="AR64" s="22">
        <f t="shared" ref="AR64" si="241">SUM(AR63/$C$63)</f>
        <v>0</v>
      </c>
      <c r="AS64" s="22">
        <f t="shared" si="235"/>
        <v>0</v>
      </c>
      <c r="AT64" s="22">
        <f t="shared" ref="AT64" si="242">SUM(AT63/$C$63)</f>
        <v>0</v>
      </c>
      <c r="AU64" s="22">
        <f t="shared" si="235"/>
        <v>0</v>
      </c>
      <c r="AV64" s="22">
        <f t="shared" si="235"/>
        <v>0</v>
      </c>
      <c r="AW64" s="22">
        <f t="shared" si="235"/>
        <v>0</v>
      </c>
      <c r="AX64" s="22">
        <f t="shared" si="235"/>
        <v>0</v>
      </c>
      <c r="AY64" s="22">
        <f t="shared" si="235"/>
        <v>0</v>
      </c>
      <c r="AZ64" s="22">
        <f t="shared" si="235"/>
        <v>0</v>
      </c>
      <c r="BA64" s="22">
        <f t="shared" ref="BA64" si="243">SUM(BA63/$C$63)</f>
        <v>0</v>
      </c>
      <c r="BB64" s="22">
        <f t="shared" si="235"/>
        <v>0</v>
      </c>
      <c r="BC64" s="22">
        <f>SUM(BC63/$C$63)</f>
        <v>0</v>
      </c>
      <c r="BD64" s="22">
        <f>SUM(BD63/$C$63)</f>
        <v>0</v>
      </c>
      <c r="BE64" s="22">
        <f>SUM(BE63/$C$63)</f>
        <v>0</v>
      </c>
      <c r="BF64" s="22">
        <f t="shared" si="235"/>
        <v>0</v>
      </c>
    </row>
    <row r="65" spans="1:60" ht="18" customHeight="1" x14ac:dyDescent="0.25">
      <c r="A65" s="18" t="s">
        <v>282</v>
      </c>
      <c r="B65" s="15"/>
      <c r="C65" s="16">
        <v>42</v>
      </c>
      <c r="D65" s="16">
        <f t="shared" ref="D65:D73" si="244">SUM(E65:BF65)</f>
        <v>173</v>
      </c>
      <c r="E65" s="15">
        <v>42</v>
      </c>
      <c r="F65" s="15">
        <v>42</v>
      </c>
      <c r="G65" s="15">
        <v>24</v>
      </c>
      <c r="H65" s="15">
        <v>28</v>
      </c>
      <c r="I65" s="15">
        <v>7</v>
      </c>
      <c r="J65" s="15"/>
      <c r="K65" s="15">
        <v>28</v>
      </c>
      <c r="L65" s="15"/>
      <c r="M65" s="15"/>
      <c r="N65" s="15"/>
      <c r="O65" s="15"/>
      <c r="P65" s="15"/>
      <c r="Q65" s="15"/>
      <c r="R65" s="15">
        <v>1</v>
      </c>
      <c r="S65" s="15"/>
      <c r="T65" s="15"/>
      <c r="U65" s="15"/>
      <c r="V65" s="15"/>
      <c r="W65" s="15">
        <v>1</v>
      </c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</row>
    <row r="66" spans="1:60" ht="18" customHeight="1" x14ac:dyDescent="0.25">
      <c r="A66" s="15" t="s">
        <v>35</v>
      </c>
      <c r="B66" s="15"/>
      <c r="C66" s="16">
        <v>37</v>
      </c>
      <c r="D66" s="16">
        <f t="shared" si="244"/>
        <v>117</v>
      </c>
      <c r="E66" s="15">
        <v>37</v>
      </c>
      <c r="F66" s="15">
        <v>37</v>
      </c>
      <c r="G66" s="15">
        <v>4</v>
      </c>
      <c r="H66" s="15">
        <v>2</v>
      </c>
      <c r="I66" s="15">
        <v>29</v>
      </c>
      <c r="J66" s="15"/>
      <c r="K66" s="15">
        <v>1</v>
      </c>
      <c r="L66" s="15">
        <v>7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</row>
    <row r="67" spans="1:60" ht="18" customHeight="1" x14ac:dyDescent="0.25">
      <c r="A67" s="18" t="s">
        <v>36</v>
      </c>
      <c r="B67" s="15"/>
      <c r="C67" s="16">
        <v>40</v>
      </c>
      <c r="D67" s="16">
        <f t="shared" si="244"/>
        <v>121</v>
      </c>
      <c r="E67" s="15">
        <v>18</v>
      </c>
      <c r="F67" s="15">
        <v>40</v>
      </c>
      <c r="G67" s="15">
        <v>35</v>
      </c>
      <c r="H67" s="15">
        <v>9</v>
      </c>
      <c r="I67" s="15">
        <v>19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</row>
    <row r="68" spans="1:60" ht="18" customHeight="1" x14ac:dyDescent="0.25">
      <c r="A68" s="18" t="s">
        <v>283</v>
      </c>
      <c r="B68" s="15"/>
      <c r="C68" s="16">
        <v>51</v>
      </c>
      <c r="D68" s="16">
        <f t="shared" si="244"/>
        <v>209</v>
      </c>
      <c r="E68" s="15">
        <v>37</v>
      </c>
      <c r="F68" s="15">
        <v>51</v>
      </c>
      <c r="G68" s="15">
        <v>51</v>
      </c>
      <c r="H68" s="15">
        <v>11</v>
      </c>
      <c r="I68" s="15">
        <v>8</v>
      </c>
      <c r="J68" s="15"/>
      <c r="K68" s="15">
        <v>51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</row>
    <row r="69" spans="1:60" ht="18" customHeight="1" x14ac:dyDescent="0.25">
      <c r="A69" s="18" t="s">
        <v>37</v>
      </c>
      <c r="B69" s="15"/>
      <c r="C69" s="16">
        <v>34</v>
      </c>
      <c r="D69" s="16">
        <f t="shared" si="244"/>
        <v>85</v>
      </c>
      <c r="E69" s="15">
        <v>32</v>
      </c>
      <c r="F69" s="15">
        <v>16</v>
      </c>
      <c r="G69" s="15">
        <v>21</v>
      </c>
      <c r="H69" s="15">
        <v>10</v>
      </c>
      <c r="I69" s="15">
        <v>5</v>
      </c>
      <c r="J69" s="15"/>
      <c r="K69" s="15"/>
      <c r="L69" s="15"/>
      <c r="M69" s="15"/>
      <c r="N69" s="15"/>
      <c r="O69" s="15"/>
      <c r="P69" s="15"/>
      <c r="Q69" s="15"/>
      <c r="R69" s="15">
        <v>1</v>
      </c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</row>
    <row r="70" spans="1:60" ht="18" customHeight="1" x14ac:dyDescent="0.25">
      <c r="A70" s="15" t="s">
        <v>41</v>
      </c>
      <c r="B70" s="15"/>
      <c r="C70" s="16">
        <v>47</v>
      </c>
      <c r="D70" s="16">
        <f t="shared" si="244"/>
        <v>118</v>
      </c>
      <c r="E70" s="15">
        <v>47</v>
      </c>
      <c r="F70" s="15">
        <v>47</v>
      </c>
      <c r="G70" s="15">
        <v>9</v>
      </c>
      <c r="H70" s="15">
        <v>6</v>
      </c>
      <c r="I70" s="15">
        <v>9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</row>
    <row r="71" spans="1:60" ht="18" customHeight="1" x14ac:dyDescent="0.25">
      <c r="A71" s="15" t="s">
        <v>38</v>
      </c>
      <c r="B71" s="15"/>
      <c r="C71" s="16">
        <v>43</v>
      </c>
      <c r="D71" s="16">
        <f t="shared" si="244"/>
        <v>122</v>
      </c>
      <c r="E71" s="15">
        <v>43</v>
      </c>
      <c r="F71" s="15">
        <v>41</v>
      </c>
      <c r="G71" s="15">
        <v>13</v>
      </c>
      <c r="H71" s="15">
        <v>23</v>
      </c>
      <c r="I71" s="15">
        <v>1</v>
      </c>
      <c r="J71" s="15"/>
      <c r="K71" s="15">
        <v>1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</row>
    <row r="72" spans="1:60" ht="18" customHeight="1" x14ac:dyDescent="0.25">
      <c r="A72" s="15" t="s">
        <v>39</v>
      </c>
      <c r="B72" s="15"/>
      <c r="C72" s="16">
        <v>53</v>
      </c>
      <c r="D72" s="16">
        <f t="shared" si="244"/>
        <v>164</v>
      </c>
      <c r="E72" s="15">
        <v>53</v>
      </c>
      <c r="F72" s="15">
        <v>52</v>
      </c>
      <c r="G72" s="15">
        <v>48</v>
      </c>
      <c r="H72" s="15">
        <v>3</v>
      </c>
      <c r="I72" s="15">
        <v>8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</row>
    <row r="73" spans="1:60" ht="18" customHeight="1" x14ac:dyDescent="0.25">
      <c r="A73" s="15" t="s">
        <v>40</v>
      </c>
      <c r="B73" s="15"/>
      <c r="C73" s="16">
        <v>36</v>
      </c>
      <c r="D73" s="16">
        <f t="shared" si="244"/>
        <v>78</v>
      </c>
      <c r="E73" s="15">
        <v>36</v>
      </c>
      <c r="F73" s="15">
        <v>35</v>
      </c>
      <c r="G73" s="15">
        <v>4</v>
      </c>
      <c r="H73" s="15">
        <v>1</v>
      </c>
      <c r="I73" s="15">
        <v>2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</row>
    <row r="74" spans="1:60" ht="18" customHeight="1" x14ac:dyDescent="0.25">
      <c r="C74" s="17">
        <v>3271</v>
      </c>
      <c r="D74" s="68"/>
    </row>
    <row r="75" spans="1:60" s="10" customFormat="1" ht="18" customHeight="1" x14ac:dyDescent="0.25">
      <c r="A75" s="8" t="s">
        <v>42</v>
      </c>
      <c r="B75" s="8">
        <f t="shared" ref="B75:AG75" si="245">SUM(B77:B86)</f>
        <v>0</v>
      </c>
      <c r="C75" s="9">
        <f t="shared" si="245"/>
        <v>357</v>
      </c>
      <c r="D75" s="9">
        <f t="shared" si="245"/>
        <v>1047</v>
      </c>
      <c r="E75" s="9">
        <f t="shared" si="245"/>
        <v>303</v>
      </c>
      <c r="F75" s="9">
        <f t="shared" si="245"/>
        <v>111</v>
      </c>
      <c r="G75" s="9">
        <f t="shared" si="245"/>
        <v>264</v>
      </c>
      <c r="H75" s="9">
        <f t="shared" si="245"/>
        <v>139</v>
      </c>
      <c r="I75" s="9">
        <f t="shared" si="245"/>
        <v>151</v>
      </c>
      <c r="J75" s="9">
        <f t="shared" si="245"/>
        <v>28</v>
      </c>
      <c r="K75" s="9">
        <f t="shared" ref="K75" si="246">SUM(K77:K86)</f>
        <v>7</v>
      </c>
      <c r="L75" s="9">
        <f t="shared" si="245"/>
        <v>25</v>
      </c>
      <c r="M75" s="9">
        <f t="shared" ref="M75:V75" si="247">SUM(M77:M86)</f>
        <v>0</v>
      </c>
      <c r="N75" s="9">
        <f t="shared" si="247"/>
        <v>1</v>
      </c>
      <c r="O75" s="9">
        <f t="shared" si="247"/>
        <v>1</v>
      </c>
      <c r="P75" s="9">
        <f t="shared" ref="P75" si="248">SUM(P77:P86)</f>
        <v>0</v>
      </c>
      <c r="Q75" s="9">
        <f t="shared" si="247"/>
        <v>0</v>
      </c>
      <c r="R75" s="9">
        <f t="shared" si="247"/>
        <v>0</v>
      </c>
      <c r="S75" s="9">
        <f>SUM(S77:S86)</f>
        <v>1</v>
      </c>
      <c r="T75" s="9">
        <f>SUM(T77:T86)</f>
        <v>2</v>
      </c>
      <c r="U75" s="9">
        <f t="shared" ref="U75" si="249">SUM(U77:U86)</f>
        <v>12</v>
      </c>
      <c r="V75" s="9">
        <f t="shared" si="247"/>
        <v>0</v>
      </c>
      <c r="W75" s="9">
        <f t="shared" ref="W75:AB75" si="250">SUM(W77:W86)</f>
        <v>0</v>
      </c>
      <c r="X75" s="9">
        <f t="shared" si="250"/>
        <v>0</v>
      </c>
      <c r="Y75" s="9">
        <f t="shared" si="250"/>
        <v>2</v>
      </c>
      <c r="Z75" s="9">
        <f t="shared" si="250"/>
        <v>0</v>
      </c>
      <c r="AA75" s="9">
        <f t="shared" si="250"/>
        <v>0</v>
      </c>
      <c r="AB75" s="9">
        <f t="shared" si="250"/>
        <v>0</v>
      </c>
      <c r="AC75" s="9">
        <f t="shared" si="245"/>
        <v>0</v>
      </c>
      <c r="AD75" s="9">
        <f t="shared" si="245"/>
        <v>0</v>
      </c>
      <c r="AE75" s="9">
        <f t="shared" si="245"/>
        <v>0</v>
      </c>
      <c r="AF75" s="9">
        <f t="shared" si="245"/>
        <v>0</v>
      </c>
      <c r="AG75" s="9">
        <f t="shared" si="245"/>
        <v>0</v>
      </c>
      <c r="AH75" s="9">
        <f t="shared" ref="AH75:BF75" si="251">SUM(AH77:AH86)</f>
        <v>0</v>
      </c>
      <c r="AI75" s="9">
        <f t="shared" si="251"/>
        <v>0</v>
      </c>
      <c r="AJ75" s="9">
        <f t="shared" si="251"/>
        <v>0</v>
      </c>
      <c r="AK75" s="9">
        <f t="shared" si="251"/>
        <v>0</v>
      </c>
      <c r="AL75" s="9">
        <f t="shared" si="251"/>
        <v>0</v>
      </c>
      <c r="AM75" s="9">
        <f t="shared" si="251"/>
        <v>0</v>
      </c>
      <c r="AN75" s="9">
        <f t="shared" si="251"/>
        <v>0</v>
      </c>
      <c r="AO75" s="9">
        <f t="shared" si="251"/>
        <v>0</v>
      </c>
      <c r="AP75" s="9">
        <f t="shared" si="251"/>
        <v>0</v>
      </c>
      <c r="AQ75" s="9">
        <f t="shared" si="251"/>
        <v>0</v>
      </c>
      <c r="AR75" s="9">
        <f t="shared" ref="AR75" si="252">SUM(AR77:AR86)</f>
        <v>0</v>
      </c>
      <c r="AS75" s="9">
        <f t="shared" si="251"/>
        <v>0</v>
      </c>
      <c r="AT75" s="9">
        <f t="shared" ref="AT75" si="253">SUM(AT77:AT86)</f>
        <v>0</v>
      </c>
      <c r="AU75" s="9">
        <f t="shared" si="251"/>
        <v>0</v>
      </c>
      <c r="AV75" s="9">
        <f t="shared" si="251"/>
        <v>0</v>
      </c>
      <c r="AW75" s="9">
        <f t="shared" si="251"/>
        <v>0</v>
      </c>
      <c r="AX75" s="9">
        <f t="shared" si="251"/>
        <v>0</v>
      </c>
      <c r="AY75" s="9">
        <f t="shared" si="251"/>
        <v>0</v>
      </c>
      <c r="AZ75" s="9">
        <f t="shared" si="251"/>
        <v>0</v>
      </c>
      <c r="BA75" s="9">
        <f t="shared" ref="BA75" si="254">SUM(BA77:BA86)</f>
        <v>0</v>
      </c>
      <c r="BB75" s="9">
        <f t="shared" si="251"/>
        <v>0</v>
      </c>
      <c r="BC75" s="9">
        <f>SUM(BC77:BC86)</f>
        <v>0</v>
      </c>
      <c r="BD75" s="9">
        <f>SUM(BD77:BD86)</f>
        <v>0</v>
      </c>
      <c r="BE75" s="9">
        <f>SUM(BE77:BE86)</f>
        <v>0</v>
      </c>
      <c r="BF75" s="9">
        <f t="shared" si="251"/>
        <v>0</v>
      </c>
      <c r="BH75" s="24">
        <f>SUM(J75:BF75)</f>
        <v>79</v>
      </c>
    </row>
    <row r="76" spans="1:60" s="11" customFormat="1" ht="18" customHeight="1" x14ac:dyDescent="0.25">
      <c r="A76" s="20"/>
      <c r="B76" s="20"/>
      <c r="C76" s="21"/>
      <c r="D76" s="21"/>
      <c r="E76" s="22">
        <f>SUM(E75/$C$75)</f>
        <v>0.84873949579831931</v>
      </c>
      <c r="F76" s="22">
        <f t="shared" ref="F76:BF76" si="255">SUM(F75/$C$75)</f>
        <v>0.31092436974789917</v>
      </c>
      <c r="G76" s="22">
        <f t="shared" si="255"/>
        <v>0.73949579831932777</v>
      </c>
      <c r="H76" s="22">
        <f t="shared" si="255"/>
        <v>0.38935574229691877</v>
      </c>
      <c r="I76" s="22">
        <f t="shared" si="255"/>
        <v>0.42296918767507002</v>
      </c>
      <c r="J76" s="22">
        <f t="shared" si="255"/>
        <v>7.8431372549019607E-2</v>
      </c>
      <c r="K76" s="22">
        <f t="shared" ref="K76" si="256">SUM(K75/$C$75)</f>
        <v>1.9607843137254902E-2</v>
      </c>
      <c r="L76" s="22">
        <f t="shared" si="255"/>
        <v>7.0028011204481794E-2</v>
      </c>
      <c r="M76" s="22">
        <f t="shared" ref="M76:V76" si="257">SUM(M75/$C$75)</f>
        <v>0</v>
      </c>
      <c r="N76" s="22">
        <f t="shared" si="257"/>
        <v>2.8011204481792717E-3</v>
      </c>
      <c r="O76" s="22">
        <f t="shared" si="257"/>
        <v>2.8011204481792717E-3</v>
      </c>
      <c r="P76" s="22">
        <f t="shared" ref="P76" si="258">SUM(P75/$C$75)</f>
        <v>0</v>
      </c>
      <c r="Q76" s="22">
        <f t="shared" si="257"/>
        <v>0</v>
      </c>
      <c r="R76" s="22">
        <f t="shared" si="257"/>
        <v>0</v>
      </c>
      <c r="S76" s="22">
        <f>SUM(S75/$C$75)</f>
        <v>2.8011204481792717E-3</v>
      </c>
      <c r="T76" s="22">
        <f>SUM(T75/$C$75)</f>
        <v>5.6022408963585435E-3</v>
      </c>
      <c r="U76" s="22">
        <f t="shared" ref="U76" si="259">SUM(U75/$C$75)</f>
        <v>3.3613445378151259E-2</v>
      </c>
      <c r="V76" s="22">
        <f t="shared" si="257"/>
        <v>0</v>
      </c>
      <c r="W76" s="22">
        <f t="shared" ref="W76:AB76" si="260">SUM(W75/$C$75)</f>
        <v>0</v>
      </c>
      <c r="X76" s="22">
        <f t="shared" si="260"/>
        <v>0</v>
      </c>
      <c r="Y76" s="22">
        <f t="shared" si="260"/>
        <v>5.6022408963585435E-3</v>
      </c>
      <c r="Z76" s="22">
        <f t="shared" si="260"/>
        <v>0</v>
      </c>
      <c r="AA76" s="22">
        <f t="shared" si="260"/>
        <v>0</v>
      </c>
      <c r="AB76" s="22">
        <f t="shared" si="260"/>
        <v>0</v>
      </c>
      <c r="AC76" s="22">
        <f t="shared" si="255"/>
        <v>0</v>
      </c>
      <c r="AD76" s="22">
        <f t="shared" si="255"/>
        <v>0</v>
      </c>
      <c r="AE76" s="22">
        <f t="shared" si="255"/>
        <v>0</v>
      </c>
      <c r="AF76" s="22">
        <f t="shared" si="255"/>
        <v>0</v>
      </c>
      <c r="AG76" s="22">
        <f t="shared" si="255"/>
        <v>0</v>
      </c>
      <c r="AH76" s="22">
        <f t="shared" si="255"/>
        <v>0</v>
      </c>
      <c r="AI76" s="22">
        <f t="shared" si="255"/>
        <v>0</v>
      </c>
      <c r="AJ76" s="22">
        <f t="shared" si="255"/>
        <v>0</v>
      </c>
      <c r="AK76" s="22">
        <f t="shared" si="255"/>
        <v>0</v>
      </c>
      <c r="AL76" s="22">
        <f t="shared" si="255"/>
        <v>0</v>
      </c>
      <c r="AM76" s="22">
        <f t="shared" si="255"/>
        <v>0</v>
      </c>
      <c r="AN76" s="22">
        <f t="shared" si="255"/>
        <v>0</v>
      </c>
      <c r="AO76" s="22">
        <f t="shared" si="255"/>
        <v>0</v>
      </c>
      <c r="AP76" s="22">
        <f t="shared" si="255"/>
        <v>0</v>
      </c>
      <c r="AQ76" s="22">
        <f t="shared" si="255"/>
        <v>0</v>
      </c>
      <c r="AR76" s="22">
        <f t="shared" ref="AR76" si="261">SUM(AR75/$C$75)</f>
        <v>0</v>
      </c>
      <c r="AS76" s="22">
        <f t="shared" si="255"/>
        <v>0</v>
      </c>
      <c r="AT76" s="22">
        <f t="shared" ref="AT76" si="262">SUM(AT75/$C$75)</f>
        <v>0</v>
      </c>
      <c r="AU76" s="22">
        <f t="shared" si="255"/>
        <v>0</v>
      </c>
      <c r="AV76" s="22">
        <f t="shared" si="255"/>
        <v>0</v>
      </c>
      <c r="AW76" s="22">
        <f t="shared" si="255"/>
        <v>0</v>
      </c>
      <c r="AX76" s="22">
        <f t="shared" si="255"/>
        <v>0</v>
      </c>
      <c r="AY76" s="22">
        <f t="shared" si="255"/>
        <v>0</v>
      </c>
      <c r="AZ76" s="22">
        <f t="shared" si="255"/>
        <v>0</v>
      </c>
      <c r="BA76" s="22">
        <f t="shared" ref="BA76" si="263">SUM(BA75/$C$75)</f>
        <v>0</v>
      </c>
      <c r="BB76" s="22">
        <f t="shared" si="255"/>
        <v>0</v>
      </c>
      <c r="BC76" s="22">
        <f>SUM(BC75/$C$75)</f>
        <v>0</v>
      </c>
      <c r="BD76" s="22">
        <f>SUM(BD75/$C$75)</f>
        <v>0</v>
      </c>
      <c r="BE76" s="22">
        <f>SUM(BE75/$C$75)</f>
        <v>0</v>
      </c>
      <c r="BF76" s="22">
        <f t="shared" si="255"/>
        <v>0</v>
      </c>
    </row>
    <row r="77" spans="1:60" ht="18" customHeight="1" x14ac:dyDescent="0.25">
      <c r="A77" s="15" t="s">
        <v>43</v>
      </c>
      <c r="B77" s="15"/>
      <c r="C77" s="16">
        <v>60</v>
      </c>
      <c r="D77" s="16">
        <f t="shared" ref="D77:D86" si="264">SUM(E77:BF77)</f>
        <v>134</v>
      </c>
      <c r="E77" s="15">
        <v>53</v>
      </c>
      <c r="F77" s="15">
        <v>9</v>
      </c>
      <c r="G77" s="15">
        <v>34</v>
      </c>
      <c r="H77" s="15">
        <v>7</v>
      </c>
      <c r="I77" s="15">
        <v>29</v>
      </c>
      <c r="J77" s="15"/>
      <c r="K77" s="15"/>
      <c r="L77" s="15"/>
      <c r="M77" s="15"/>
      <c r="N77" s="15"/>
      <c r="O77" s="15"/>
      <c r="P77" s="15"/>
      <c r="Q77" s="15"/>
      <c r="R77" s="15"/>
      <c r="S77" s="15">
        <v>1</v>
      </c>
      <c r="T77" s="15"/>
      <c r="U77" s="15">
        <v>1</v>
      </c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</row>
    <row r="78" spans="1:60" ht="18" customHeight="1" x14ac:dyDescent="0.25">
      <c r="A78" s="15" t="s">
        <v>189</v>
      </c>
      <c r="B78" s="15"/>
      <c r="C78" s="16">
        <v>13</v>
      </c>
      <c r="D78" s="16">
        <f t="shared" si="264"/>
        <v>55</v>
      </c>
      <c r="E78" s="15">
        <v>13</v>
      </c>
      <c r="F78" s="15">
        <v>13</v>
      </c>
      <c r="G78" s="15">
        <v>13</v>
      </c>
      <c r="H78" s="15">
        <v>13</v>
      </c>
      <c r="I78" s="15">
        <v>2</v>
      </c>
      <c r="J78" s="15"/>
      <c r="K78" s="15">
        <v>1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</row>
    <row r="79" spans="1:60" ht="18" customHeight="1" x14ac:dyDescent="0.25">
      <c r="A79" s="18" t="s">
        <v>44</v>
      </c>
      <c r="B79" s="15"/>
      <c r="C79" s="16">
        <v>42</v>
      </c>
      <c r="D79" s="16">
        <f t="shared" si="264"/>
        <v>110</v>
      </c>
      <c r="E79" s="15">
        <v>40</v>
      </c>
      <c r="F79" s="15">
        <v>13</v>
      </c>
      <c r="G79" s="15">
        <v>36</v>
      </c>
      <c r="H79" s="15">
        <v>8</v>
      </c>
      <c r="I79" s="15">
        <v>12</v>
      </c>
      <c r="J79" s="15"/>
      <c r="K79" s="15">
        <v>1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</row>
    <row r="80" spans="1:60" ht="18" customHeight="1" x14ac:dyDescent="0.25">
      <c r="A80" s="15" t="s">
        <v>45</v>
      </c>
      <c r="B80" s="15"/>
      <c r="C80" s="16">
        <v>42</v>
      </c>
      <c r="D80" s="16">
        <f t="shared" si="264"/>
        <v>123</v>
      </c>
      <c r="E80" s="15">
        <v>24</v>
      </c>
      <c r="F80" s="15">
        <v>18</v>
      </c>
      <c r="G80" s="15">
        <v>33</v>
      </c>
      <c r="H80" s="15">
        <v>25</v>
      </c>
      <c r="I80" s="15">
        <v>22</v>
      </c>
      <c r="J80" s="15"/>
      <c r="K80" s="15"/>
      <c r="L80" s="15"/>
      <c r="M80" s="15"/>
      <c r="N80" s="15"/>
      <c r="O80" s="15">
        <v>1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</row>
    <row r="81" spans="1:60" ht="18" customHeight="1" x14ac:dyDescent="0.25">
      <c r="A81" s="15" t="s">
        <v>190</v>
      </c>
      <c r="B81" s="15"/>
      <c r="C81" s="16">
        <v>19</v>
      </c>
      <c r="D81" s="16">
        <f t="shared" si="264"/>
        <v>119</v>
      </c>
      <c r="E81" s="15">
        <v>19</v>
      </c>
      <c r="F81" s="15">
        <v>19</v>
      </c>
      <c r="G81" s="15">
        <v>19</v>
      </c>
      <c r="H81" s="15">
        <v>19</v>
      </c>
      <c r="I81" s="15">
        <v>18</v>
      </c>
      <c r="J81" s="15">
        <v>2</v>
      </c>
      <c r="K81" s="15">
        <v>2</v>
      </c>
      <c r="L81" s="15">
        <v>19</v>
      </c>
      <c r="M81" s="15"/>
      <c r="N81" s="15"/>
      <c r="O81" s="15"/>
      <c r="P81" s="15"/>
      <c r="Q81" s="15"/>
      <c r="R81" s="15"/>
      <c r="S81" s="15"/>
      <c r="T81" s="15"/>
      <c r="U81" s="15">
        <v>2</v>
      </c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</row>
    <row r="82" spans="1:60" ht="18" customHeight="1" x14ac:dyDescent="0.25">
      <c r="A82" s="15" t="s">
        <v>46</v>
      </c>
      <c r="B82" s="15"/>
      <c r="C82" s="16">
        <v>31</v>
      </c>
      <c r="D82" s="16">
        <f t="shared" si="264"/>
        <v>85</v>
      </c>
      <c r="E82" s="15">
        <v>30</v>
      </c>
      <c r="F82" s="15">
        <v>7</v>
      </c>
      <c r="G82" s="15">
        <v>27</v>
      </c>
      <c r="H82" s="15">
        <v>14</v>
      </c>
      <c r="I82" s="15">
        <v>4</v>
      </c>
      <c r="J82" s="15"/>
      <c r="K82" s="15"/>
      <c r="L82" s="15">
        <v>1</v>
      </c>
      <c r="M82" s="15"/>
      <c r="N82" s="15"/>
      <c r="O82" s="15"/>
      <c r="P82" s="15"/>
      <c r="Q82" s="15"/>
      <c r="R82" s="15"/>
      <c r="S82" s="15"/>
      <c r="T82" s="15"/>
      <c r="U82" s="15">
        <v>2</v>
      </c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</row>
    <row r="83" spans="1:60" ht="18" customHeight="1" x14ac:dyDescent="0.25">
      <c r="A83" s="15" t="s">
        <v>47</v>
      </c>
      <c r="B83" s="15"/>
      <c r="C83" s="16">
        <v>47</v>
      </c>
      <c r="D83" s="16">
        <f t="shared" si="264"/>
        <v>152</v>
      </c>
      <c r="E83" s="15">
        <v>34</v>
      </c>
      <c r="F83" s="15">
        <v>16</v>
      </c>
      <c r="G83" s="15">
        <v>43</v>
      </c>
      <c r="H83" s="15">
        <v>13</v>
      </c>
      <c r="I83" s="15">
        <v>10</v>
      </c>
      <c r="J83" s="15">
        <v>26</v>
      </c>
      <c r="K83" s="15">
        <v>1</v>
      </c>
      <c r="L83" s="15">
        <v>2</v>
      </c>
      <c r="M83" s="15"/>
      <c r="N83" s="15"/>
      <c r="O83" s="15"/>
      <c r="P83" s="15"/>
      <c r="Q83" s="15"/>
      <c r="R83" s="15"/>
      <c r="S83" s="15"/>
      <c r="T83" s="15"/>
      <c r="U83" s="15">
        <v>7</v>
      </c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</row>
    <row r="84" spans="1:60" ht="18" customHeight="1" x14ac:dyDescent="0.25">
      <c r="A84" s="15" t="s">
        <v>48</v>
      </c>
      <c r="B84" s="15"/>
      <c r="C84" s="16">
        <v>36</v>
      </c>
      <c r="D84" s="16">
        <f t="shared" si="264"/>
        <v>113</v>
      </c>
      <c r="E84" s="15">
        <v>36</v>
      </c>
      <c r="F84" s="15">
        <v>5</v>
      </c>
      <c r="G84" s="15">
        <v>36</v>
      </c>
      <c r="H84" s="15">
        <v>19</v>
      </c>
      <c r="I84" s="15">
        <v>13</v>
      </c>
      <c r="J84" s="15"/>
      <c r="K84" s="15"/>
      <c r="L84" s="15">
        <v>3</v>
      </c>
      <c r="M84" s="15"/>
      <c r="N84" s="15">
        <v>1</v>
      </c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</row>
    <row r="85" spans="1:60" ht="18" customHeight="1" x14ac:dyDescent="0.25">
      <c r="A85" s="15" t="s">
        <v>49</v>
      </c>
      <c r="B85" s="15"/>
      <c r="C85" s="16">
        <v>36</v>
      </c>
      <c r="D85" s="16">
        <f t="shared" si="264"/>
        <v>89</v>
      </c>
      <c r="E85" s="15">
        <v>25</v>
      </c>
      <c r="F85" s="15">
        <v>9</v>
      </c>
      <c r="G85" s="15">
        <v>15</v>
      </c>
      <c r="H85" s="15">
        <v>8</v>
      </c>
      <c r="I85" s="15">
        <v>28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>
        <v>2</v>
      </c>
      <c r="U85" s="15"/>
      <c r="V85" s="15"/>
      <c r="W85" s="15"/>
      <c r="X85" s="15"/>
      <c r="Y85" s="15">
        <v>2</v>
      </c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</row>
    <row r="86" spans="1:60" ht="18" customHeight="1" x14ac:dyDescent="0.25">
      <c r="A86" s="15" t="s">
        <v>50</v>
      </c>
      <c r="B86" s="15"/>
      <c r="C86" s="16">
        <v>31</v>
      </c>
      <c r="D86" s="16">
        <f t="shared" si="264"/>
        <v>67</v>
      </c>
      <c r="E86" s="15">
        <v>29</v>
      </c>
      <c r="F86" s="15">
        <v>2</v>
      </c>
      <c r="G86" s="15">
        <v>8</v>
      </c>
      <c r="H86" s="15">
        <v>13</v>
      </c>
      <c r="I86" s="15">
        <v>13</v>
      </c>
      <c r="J86" s="15"/>
      <c r="K86" s="15">
        <v>2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</row>
    <row r="87" spans="1:60" ht="18" customHeight="1" x14ac:dyDescent="0.25">
      <c r="C87" s="17">
        <v>4318</v>
      </c>
      <c r="D87" s="68"/>
    </row>
    <row r="88" spans="1:60" s="10" customFormat="1" ht="18" customHeight="1" x14ac:dyDescent="0.25">
      <c r="A88" s="8" t="s">
        <v>51</v>
      </c>
      <c r="B88" s="8">
        <f>SUM(B90)</f>
        <v>0</v>
      </c>
      <c r="C88" s="9">
        <f t="shared" ref="C88:Z88" si="265">SUM(C90:C90)</f>
        <v>76</v>
      </c>
      <c r="D88" s="9">
        <f t="shared" si="265"/>
        <v>296</v>
      </c>
      <c r="E88" s="9">
        <f t="shared" si="265"/>
        <v>75</v>
      </c>
      <c r="F88" s="9">
        <f t="shared" si="265"/>
        <v>55</v>
      </c>
      <c r="G88" s="9">
        <f t="shared" si="265"/>
        <v>74</v>
      </c>
      <c r="H88" s="9">
        <f t="shared" si="265"/>
        <v>38</v>
      </c>
      <c r="I88" s="9">
        <f t="shared" si="265"/>
        <v>26</v>
      </c>
      <c r="J88" s="9">
        <f t="shared" si="265"/>
        <v>24</v>
      </c>
      <c r="K88" s="9">
        <f t="shared" ref="K88" si="266">SUM(K90:K90)</f>
        <v>1</v>
      </c>
      <c r="L88" s="9">
        <f t="shared" si="265"/>
        <v>0</v>
      </c>
      <c r="M88" s="9">
        <f t="shared" si="265"/>
        <v>0</v>
      </c>
      <c r="N88" s="9">
        <f t="shared" si="265"/>
        <v>0</v>
      </c>
      <c r="O88" s="9">
        <f t="shared" si="265"/>
        <v>1</v>
      </c>
      <c r="P88" s="9">
        <f t="shared" ref="P88" si="267">SUM(P90:P90)</f>
        <v>0</v>
      </c>
      <c r="Q88" s="9">
        <f t="shared" si="265"/>
        <v>0</v>
      </c>
      <c r="R88" s="9">
        <f t="shared" si="265"/>
        <v>0</v>
      </c>
      <c r="S88" s="9">
        <f>SUM(S90:S90)</f>
        <v>0</v>
      </c>
      <c r="T88" s="9">
        <f t="shared" si="265"/>
        <v>0</v>
      </c>
      <c r="U88" s="9">
        <f t="shared" ref="U88" si="268">SUM(U90:U90)</f>
        <v>1</v>
      </c>
      <c r="V88" s="9">
        <f t="shared" si="265"/>
        <v>0</v>
      </c>
      <c r="W88" s="9">
        <f>SUM(W90:W90)</f>
        <v>0</v>
      </c>
      <c r="X88" s="9">
        <f>SUM(X90:X90)</f>
        <v>0</v>
      </c>
      <c r="Y88" s="9">
        <f>SUM(Y90:Y90)</f>
        <v>0</v>
      </c>
      <c r="Z88" s="9">
        <f t="shared" si="265"/>
        <v>0</v>
      </c>
      <c r="AA88" s="9">
        <f t="shared" ref="AA88" si="269">SUM(AA90:AA90)</f>
        <v>0</v>
      </c>
      <c r="AB88" s="9">
        <f t="shared" ref="AB88:BF88" si="270">SUM(AB90:AB90)</f>
        <v>0</v>
      </c>
      <c r="AC88" s="9">
        <f t="shared" si="270"/>
        <v>0</v>
      </c>
      <c r="AD88" s="9">
        <f t="shared" si="270"/>
        <v>0</v>
      </c>
      <c r="AE88" s="9">
        <f t="shared" si="270"/>
        <v>0</v>
      </c>
      <c r="AF88" s="9">
        <f t="shared" si="270"/>
        <v>0</v>
      </c>
      <c r="AG88" s="9">
        <f t="shared" si="270"/>
        <v>0</v>
      </c>
      <c r="AH88" s="9">
        <f t="shared" si="270"/>
        <v>0</v>
      </c>
      <c r="AI88" s="9">
        <f t="shared" si="270"/>
        <v>0</v>
      </c>
      <c r="AJ88" s="9">
        <f t="shared" si="270"/>
        <v>0</v>
      </c>
      <c r="AK88" s="9">
        <f t="shared" si="270"/>
        <v>1</v>
      </c>
      <c r="AL88" s="9">
        <f t="shared" si="270"/>
        <v>0</v>
      </c>
      <c r="AM88" s="9">
        <f t="shared" si="270"/>
        <v>0</v>
      </c>
      <c r="AN88" s="9">
        <f t="shared" si="270"/>
        <v>0</v>
      </c>
      <c r="AO88" s="9">
        <f t="shared" si="270"/>
        <v>0</v>
      </c>
      <c r="AP88" s="9">
        <f t="shared" si="270"/>
        <v>0</v>
      </c>
      <c r="AQ88" s="9">
        <f t="shared" si="270"/>
        <v>0</v>
      </c>
      <c r="AR88" s="9">
        <f t="shared" si="270"/>
        <v>0</v>
      </c>
      <c r="AS88" s="9">
        <f t="shared" si="270"/>
        <v>0</v>
      </c>
      <c r="AT88" s="9">
        <f t="shared" si="270"/>
        <v>0</v>
      </c>
      <c r="AU88" s="9">
        <f t="shared" si="270"/>
        <v>0</v>
      </c>
      <c r="AV88" s="9">
        <f t="shared" si="270"/>
        <v>0</v>
      </c>
      <c r="AW88" s="9">
        <f t="shared" si="270"/>
        <v>0</v>
      </c>
      <c r="AX88" s="9">
        <f t="shared" si="270"/>
        <v>0</v>
      </c>
      <c r="AY88" s="9">
        <f t="shared" si="270"/>
        <v>0</v>
      </c>
      <c r="AZ88" s="9">
        <f t="shared" si="270"/>
        <v>0</v>
      </c>
      <c r="BA88" s="9">
        <f t="shared" si="270"/>
        <v>0</v>
      </c>
      <c r="BB88" s="9">
        <f t="shared" si="270"/>
        <v>0</v>
      </c>
      <c r="BC88" s="9">
        <f t="shared" si="270"/>
        <v>0</v>
      </c>
      <c r="BD88" s="9">
        <f t="shared" si="270"/>
        <v>0</v>
      </c>
      <c r="BE88" s="9">
        <f t="shared" si="270"/>
        <v>0</v>
      </c>
      <c r="BF88" s="9">
        <f t="shared" si="270"/>
        <v>0</v>
      </c>
      <c r="BH88" s="24">
        <f>SUM(J88:BF88)</f>
        <v>28</v>
      </c>
    </row>
    <row r="89" spans="1:60" s="11" customFormat="1" ht="18" customHeight="1" x14ac:dyDescent="0.25">
      <c r="A89" s="20"/>
      <c r="B89" s="20"/>
      <c r="C89" s="21"/>
      <c r="D89" s="21"/>
      <c r="E89" s="22">
        <f>SUM(E88/$C$88)</f>
        <v>0.98684210526315785</v>
      </c>
      <c r="F89" s="22">
        <f t="shared" ref="F89:BF89" si="271">SUM(F88/$C$88)</f>
        <v>0.72368421052631582</v>
      </c>
      <c r="G89" s="22">
        <f t="shared" si="271"/>
        <v>0.97368421052631582</v>
      </c>
      <c r="H89" s="22">
        <f t="shared" si="271"/>
        <v>0.5</v>
      </c>
      <c r="I89" s="22">
        <f t="shared" si="271"/>
        <v>0.34210526315789475</v>
      </c>
      <c r="J89" s="22">
        <f t="shared" si="271"/>
        <v>0.31578947368421051</v>
      </c>
      <c r="K89" s="22">
        <f t="shared" ref="K89" si="272">SUM(K88/$C$88)</f>
        <v>1.3157894736842105E-2</v>
      </c>
      <c r="L89" s="22">
        <f t="shared" si="271"/>
        <v>0</v>
      </c>
      <c r="M89" s="22">
        <f t="shared" ref="M89:V89" si="273">SUM(M88/$C$88)</f>
        <v>0</v>
      </c>
      <c r="N89" s="22">
        <f t="shared" si="273"/>
        <v>0</v>
      </c>
      <c r="O89" s="22">
        <f t="shared" si="273"/>
        <v>1.3157894736842105E-2</v>
      </c>
      <c r="P89" s="22">
        <f t="shared" ref="P89" si="274">SUM(P88/$C$88)</f>
        <v>0</v>
      </c>
      <c r="Q89" s="22">
        <f t="shared" si="273"/>
        <v>0</v>
      </c>
      <c r="R89" s="22">
        <f t="shared" si="273"/>
        <v>0</v>
      </c>
      <c r="S89" s="22">
        <f>SUM(S88/$C$88)</f>
        <v>0</v>
      </c>
      <c r="T89" s="22">
        <f>SUM(T88/$C$88)</f>
        <v>0</v>
      </c>
      <c r="U89" s="22">
        <f t="shared" ref="U89" si="275">SUM(U88/$C$88)</f>
        <v>1.3157894736842105E-2</v>
      </c>
      <c r="V89" s="22">
        <f t="shared" si="273"/>
        <v>0</v>
      </c>
      <c r="W89" s="22">
        <f t="shared" ref="W89:AB89" si="276">SUM(W88/$C$88)</f>
        <v>0</v>
      </c>
      <c r="X89" s="22">
        <f t="shared" si="276"/>
        <v>0</v>
      </c>
      <c r="Y89" s="22">
        <f t="shared" si="276"/>
        <v>0</v>
      </c>
      <c r="Z89" s="22">
        <f t="shared" si="276"/>
        <v>0</v>
      </c>
      <c r="AA89" s="22">
        <f t="shared" si="276"/>
        <v>0</v>
      </c>
      <c r="AB89" s="22">
        <f t="shared" si="276"/>
        <v>0</v>
      </c>
      <c r="AC89" s="22">
        <f t="shared" si="271"/>
        <v>0</v>
      </c>
      <c r="AD89" s="22">
        <f t="shared" si="271"/>
        <v>0</v>
      </c>
      <c r="AE89" s="22">
        <f t="shared" si="271"/>
        <v>0</v>
      </c>
      <c r="AF89" s="22">
        <f t="shared" si="271"/>
        <v>0</v>
      </c>
      <c r="AG89" s="22">
        <f t="shared" si="271"/>
        <v>0</v>
      </c>
      <c r="AH89" s="22">
        <f t="shared" si="271"/>
        <v>0</v>
      </c>
      <c r="AI89" s="22">
        <f t="shared" si="271"/>
        <v>0</v>
      </c>
      <c r="AJ89" s="22">
        <f t="shared" si="271"/>
        <v>0</v>
      </c>
      <c r="AK89" s="22">
        <f t="shared" si="271"/>
        <v>1.3157894736842105E-2</v>
      </c>
      <c r="AL89" s="22">
        <f t="shared" si="271"/>
        <v>0</v>
      </c>
      <c r="AM89" s="22">
        <f t="shared" si="271"/>
        <v>0</v>
      </c>
      <c r="AN89" s="22">
        <f t="shared" si="271"/>
        <v>0</v>
      </c>
      <c r="AO89" s="22">
        <f t="shared" si="271"/>
        <v>0</v>
      </c>
      <c r="AP89" s="22">
        <f t="shared" si="271"/>
        <v>0</v>
      </c>
      <c r="AQ89" s="22">
        <f t="shared" si="271"/>
        <v>0</v>
      </c>
      <c r="AR89" s="22">
        <f t="shared" ref="AR89" si="277">SUM(AR88/$C$88)</f>
        <v>0</v>
      </c>
      <c r="AS89" s="22">
        <f t="shared" si="271"/>
        <v>0</v>
      </c>
      <c r="AT89" s="22">
        <f t="shared" ref="AT89" si="278">SUM(AT88/$C$88)</f>
        <v>0</v>
      </c>
      <c r="AU89" s="22">
        <f t="shared" si="271"/>
        <v>0</v>
      </c>
      <c r="AV89" s="22">
        <f t="shared" si="271"/>
        <v>0</v>
      </c>
      <c r="AW89" s="22">
        <f t="shared" si="271"/>
        <v>0</v>
      </c>
      <c r="AX89" s="22">
        <f t="shared" si="271"/>
        <v>0</v>
      </c>
      <c r="AY89" s="22">
        <f t="shared" si="271"/>
        <v>0</v>
      </c>
      <c r="AZ89" s="22">
        <f t="shared" si="271"/>
        <v>0</v>
      </c>
      <c r="BA89" s="22">
        <f t="shared" ref="BA89" si="279">SUM(BA88/$C$88)</f>
        <v>0</v>
      </c>
      <c r="BB89" s="22">
        <f t="shared" si="271"/>
        <v>0</v>
      </c>
      <c r="BC89" s="22">
        <f>SUM(BC88/$C$88)</f>
        <v>0</v>
      </c>
      <c r="BD89" s="22">
        <f>SUM(BD88/$C$88)</f>
        <v>0</v>
      </c>
      <c r="BE89" s="22">
        <f>SUM(BE88/$C$88)</f>
        <v>0</v>
      </c>
      <c r="BF89" s="22">
        <f t="shared" si="271"/>
        <v>0</v>
      </c>
    </row>
    <row r="90" spans="1:60" ht="18" customHeight="1" x14ac:dyDescent="0.25">
      <c r="A90" s="15" t="s">
        <v>52</v>
      </c>
      <c r="B90" s="15"/>
      <c r="C90" s="16">
        <v>76</v>
      </c>
      <c r="D90" s="16">
        <f>SUM(E90:BF90)</f>
        <v>296</v>
      </c>
      <c r="E90" s="15">
        <v>75</v>
      </c>
      <c r="F90" s="15">
        <v>55</v>
      </c>
      <c r="G90" s="15">
        <v>74</v>
      </c>
      <c r="H90" s="15">
        <v>38</v>
      </c>
      <c r="I90" s="15">
        <v>26</v>
      </c>
      <c r="J90" s="15">
        <v>24</v>
      </c>
      <c r="K90" s="15">
        <v>1</v>
      </c>
      <c r="L90" s="15"/>
      <c r="M90" s="15"/>
      <c r="N90" s="15"/>
      <c r="O90" s="15">
        <v>1</v>
      </c>
      <c r="P90" s="15"/>
      <c r="Q90" s="15"/>
      <c r="R90" s="15"/>
      <c r="S90" s="15"/>
      <c r="T90" s="15"/>
      <c r="U90" s="15">
        <v>1</v>
      </c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>
        <v>1</v>
      </c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</row>
    <row r="91" spans="1:60" ht="18" customHeight="1" x14ac:dyDescent="0.25">
      <c r="C91" s="17">
        <v>4614</v>
      </c>
    </row>
    <row r="92" spans="1:60" s="10" customFormat="1" ht="18" customHeight="1" x14ac:dyDescent="0.25">
      <c r="A92" s="8" t="s">
        <v>55</v>
      </c>
      <c r="B92" s="8">
        <f>SUM(B94:B98)</f>
        <v>0</v>
      </c>
      <c r="C92" s="9">
        <f t="shared" ref="C92:AG92" si="280">SUM(C94:C98)</f>
        <v>205</v>
      </c>
      <c r="D92" s="9">
        <f t="shared" si="280"/>
        <v>681</v>
      </c>
      <c r="E92" s="9">
        <f t="shared" si="280"/>
        <v>194</v>
      </c>
      <c r="F92" s="9">
        <f t="shared" si="280"/>
        <v>124</v>
      </c>
      <c r="G92" s="9">
        <f t="shared" si="280"/>
        <v>133</v>
      </c>
      <c r="H92" s="9">
        <f t="shared" si="280"/>
        <v>129</v>
      </c>
      <c r="I92" s="9">
        <f t="shared" si="280"/>
        <v>53</v>
      </c>
      <c r="J92" s="9">
        <f t="shared" si="280"/>
        <v>17</v>
      </c>
      <c r="K92" s="9">
        <f t="shared" ref="K92" si="281">SUM(K94:K98)</f>
        <v>4</v>
      </c>
      <c r="L92" s="9">
        <f t="shared" si="280"/>
        <v>8</v>
      </c>
      <c r="M92" s="9">
        <f t="shared" ref="M92:V92" si="282">SUM(M94:M98)</f>
        <v>0</v>
      </c>
      <c r="N92" s="9">
        <f t="shared" si="282"/>
        <v>0</v>
      </c>
      <c r="O92" s="9">
        <f t="shared" si="282"/>
        <v>0</v>
      </c>
      <c r="P92" s="9">
        <f t="shared" ref="P92" si="283">SUM(P94:P98)</f>
        <v>0</v>
      </c>
      <c r="Q92" s="9">
        <f t="shared" si="282"/>
        <v>0</v>
      </c>
      <c r="R92" s="9">
        <f t="shared" si="282"/>
        <v>1</v>
      </c>
      <c r="S92" s="9">
        <f>SUM(S94:S98)</f>
        <v>0</v>
      </c>
      <c r="T92" s="9">
        <f>SUM(T94:T98)</f>
        <v>18</v>
      </c>
      <c r="U92" s="9">
        <f t="shared" ref="U92" si="284">SUM(U94:U98)</f>
        <v>0</v>
      </c>
      <c r="V92" s="9">
        <f t="shared" si="282"/>
        <v>0</v>
      </c>
      <c r="W92" s="9">
        <f t="shared" ref="W92:AB92" si="285">SUM(W94:W98)</f>
        <v>0</v>
      </c>
      <c r="X92" s="9">
        <f t="shared" si="285"/>
        <v>0</v>
      </c>
      <c r="Y92" s="9">
        <f t="shared" si="285"/>
        <v>0</v>
      </c>
      <c r="Z92" s="9">
        <f t="shared" si="285"/>
        <v>0</v>
      </c>
      <c r="AA92" s="9">
        <f t="shared" si="285"/>
        <v>0</v>
      </c>
      <c r="AB92" s="9">
        <f t="shared" si="285"/>
        <v>0</v>
      </c>
      <c r="AC92" s="9">
        <f t="shared" si="280"/>
        <v>0</v>
      </c>
      <c r="AD92" s="9">
        <f t="shared" si="280"/>
        <v>0</v>
      </c>
      <c r="AE92" s="9">
        <f t="shared" si="280"/>
        <v>0</v>
      </c>
      <c r="AF92" s="9">
        <f t="shared" si="280"/>
        <v>0</v>
      </c>
      <c r="AG92" s="9">
        <f t="shared" si="280"/>
        <v>0</v>
      </c>
      <c r="AH92" s="9">
        <f t="shared" ref="AH92:BF92" si="286">SUM(AH94:AH98)</f>
        <v>0</v>
      </c>
      <c r="AI92" s="9">
        <f t="shared" si="286"/>
        <v>0</v>
      </c>
      <c r="AJ92" s="9">
        <f t="shared" si="286"/>
        <v>0</v>
      </c>
      <c r="AK92" s="9">
        <f t="shared" si="286"/>
        <v>0</v>
      </c>
      <c r="AL92" s="9">
        <f t="shared" si="286"/>
        <v>0</v>
      </c>
      <c r="AM92" s="9">
        <f t="shared" si="286"/>
        <v>0</v>
      </c>
      <c r="AN92" s="9">
        <f t="shared" si="286"/>
        <v>0</v>
      </c>
      <c r="AO92" s="9">
        <f t="shared" si="286"/>
        <v>0</v>
      </c>
      <c r="AP92" s="9">
        <f t="shared" si="286"/>
        <v>0</v>
      </c>
      <c r="AQ92" s="9">
        <f t="shared" si="286"/>
        <v>0</v>
      </c>
      <c r="AR92" s="9">
        <f t="shared" ref="AR92" si="287">SUM(AR94:AR98)</f>
        <v>0</v>
      </c>
      <c r="AS92" s="9">
        <f t="shared" si="286"/>
        <v>0</v>
      </c>
      <c r="AT92" s="9">
        <f t="shared" ref="AT92" si="288">SUM(AT94:AT98)</f>
        <v>0</v>
      </c>
      <c r="AU92" s="9">
        <f t="shared" si="286"/>
        <v>0</v>
      </c>
      <c r="AV92" s="9">
        <f t="shared" si="286"/>
        <v>0</v>
      </c>
      <c r="AW92" s="9">
        <f t="shared" si="286"/>
        <v>0</v>
      </c>
      <c r="AX92" s="9">
        <f t="shared" si="286"/>
        <v>0</v>
      </c>
      <c r="AY92" s="9">
        <f t="shared" si="286"/>
        <v>0</v>
      </c>
      <c r="AZ92" s="9">
        <f t="shared" si="286"/>
        <v>0</v>
      </c>
      <c r="BA92" s="9">
        <f t="shared" ref="BA92" si="289">SUM(BA94:BA98)</f>
        <v>0</v>
      </c>
      <c r="BB92" s="9">
        <f t="shared" si="286"/>
        <v>0</v>
      </c>
      <c r="BC92" s="9">
        <f>SUM(BC94:BC98)</f>
        <v>0</v>
      </c>
      <c r="BD92" s="9">
        <f>SUM(BD94:BD98)</f>
        <v>0</v>
      </c>
      <c r="BE92" s="9">
        <f>SUM(BE94:BE98)</f>
        <v>0</v>
      </c>
      <c r="BF92" s="9">
        <f t="shared" si="286"/>
        <v>0</v>
      </c>
      <c r="BH92" s="24">
        <f>SUM(J92:BF92)</f>
        <v>48</v>
      </c>
    </row>
    <row r="93" spans="1:60" s="11" customFormat="1" ht="18" customHeight="1" x14ac:dyDescent="0.25">
      <c r="A93" s="20"/>
      <c r="B93" s="20"/>
      <c r="C93" s="21"/>
      <c r="D93" s="21"/>
      <c r="E93" s="22">
        <f>SUM(E92/$C$92)</f>
        <v>0.9463414634146341</v>
      </c>
      <c r="F93" s="22">
        <f t="shared" ref="F93:BF93" si="290">SUM(F92/$C$92)</f>
        <v>0.60487804878048779</v>
      </c>
      <c r="G93" s="22">
        <f t="shared" si="290"/>
        <v>0.64878048780487807</v>
      </c>
      <c r="H93" s="22">
        <f t="shared" si="290"/>
        <v>0.62926829268292683</v>
      </c>
      <c r="I93" s="22">
        <f t="shared" si="290"/>
        <v>0.25853658536585367</v>
      </c>
      <c r="J93" s="22">
        <f t="shared" si="290"/>
        <v>8.2926829268292687E-2</v>
      </c>
      <c r="K93" s="22">
        <f t="shared" ref="K93" si="291">SUM(K92/$C$92)</f>
        <v>1.9512195121951219E-2</v>
      </c>
      <c r="L93" s="22">
        <f t="shared" si="290"/>
        <v>3.9024390243902439E-2</v>
      </c>
      <c r="M93" s="22">
        <f t="shared" ref="M93:V93" si="292">SUM(M92/$C$92)</f>
        <v>0</v>
      </c>
      <c r="N93" s="22">
        <f t="shared" si="292"/>
        <v>0</v>
      </c>
      <c r="O93" s="22">
        <f t="shared" si="292"/>
        <v>0</v>
      </c>
      <c r="P93" s="22">
        <f t="shared" ref="P93" si="293">SUM(P92/$C$92)</f>
        <v>0</v>
      </c>
      <c r="Q93" s="22">
        <f t="shared" si="292"/>
        <v>0</v>
      </c>
      <c r="R93" s="22">
        <f t="shared" si="292"/>
        <v>4.8780487804878049E-3</v>
      </c>
      <c r="S93" s="22">
        <f>SUM(S92/$C$92)</f>
        <v>0</v>
      </c>
      <c r="T93" s="22">
        <f>SUM(T92/$C$92)</f>
        <v>8.7804878048780483E-2</v>
      </c>
      <c r="U93" s="22">
        <f t="shared" ref="U93" si="294">SUM(U92/$C$92)</f>
        <v>0</v>
      </c>
      <c r="V93" s="22">
        <f t="shared" si="292"/>
        <v>0</v>
      </c>
      <c r="W93" s="22">
        <f t="shared" ref="W93:AB93" si="295">SUM(W92/$C$92)</f>
        <v>0</v>
      </c>
      <c r="X93" s="22">
        <f t="shared" si="295"/>
        <v>0</v>
      </c>
      <c r="Y93" s="22">
        <f t="shared" si="295"/>
        <v>0</v>
      </c>
      <c r="Z93" s="22">
        <f t="shared" si="295"/>
        <v>0</v>
      </c>
      <c r="AA93" s="22">
        <f t="shared" si="295"/>
        <v>0</v>
      </c>
      <c r="AB93" s="22">
        <f t="shared" si="295"/>
        <v>0</v>
      </c>
      <c r="AC93" s="22">
        <f t="shared" si="290"/>
        <v>0</v>
      </c>
      <c r="AD93" s="22">
        <f t="shared" si="290"/>
        <v>0</v>
      </c>
      <c r="AE93" s="22">
        <f t="shared" si="290"/>
        <v>0</v>
      </c>
      <c r="AF93" s="22">
        <f t="shared" si="290"/>
        <v>0</v>
      </c>
      <c r="AG93" s="22">
        <f t="shared" si="290"/>
        <v>0</v>
      </c>
      <c r="AH93" s="22">
        <f t="shared" si="290"/>
        <v>0</v>
      </c>
      <c r="AI93" s="22">
        <f t="shared" si="290"/>
        <v>0</v>
      </c>
      <c r="AJ93" s="22">
        <f t="shared" si="290"/>
        <v>0</v>
      </c>
      <c r="AK93" s="22">
        <f t="shared" si="290"/>
        <v>0</v>
      </c>
      <c r="AL93" s="22">
        <f t="shared" si="290"/>
        <v>0</v>
      </c>
      <c r="AM93" s="22">
        <f t="shared" si="290"/>
        <v>0</v>
      </c>
      <c r="AN93" s="22">
        <f t="shared" si="290"/>
        <v>0</v>
      </c>
      <c r="AO93" s="22">
        <f t="shared" si="290"/>
        <v>0</v>
      </c>
      <c r="AP93" s="22">
        <f t="shared" si="290"/>
        <v>0</v>
      </c>
      <c r="AQ93" s="22">
        <f t="shared" si="290"/>
        <v>0</v>
      </c>
      <c r="AR93" s="22">
        <f t="shared" ref="AR93" si="296">SUM(AR92/$C$92)</f>
        <v>0</v>
      </c>
      <c r="AS93" s="22">
        <f t="shared" si="290"/>
        <v>0</v>
      </c>
      <c r="AT93" s="22">
        <f t="shared" ref="AT93" si="297">SUM(AT92/$C$92)</f>
        <v>0</v>
      </c>
      <c r="AU93" s="22">
        <f t="shared" si="290"/>
        <v>0</v>
      </c>
      <c r="AV93" s="22">
        <f t="shared" si="290"/>
        <v>0</v>
      </c>
      <c r="AW93" s="22">
        <f t="shared" si="290"/>
        <v>0</v>
      </c>
      <c r="AX93" s="22">
        <f t="shared" si="290"/>
        <v>0</v>
      </c>
      <c r="AY93" s="22">
        <f t="shared" si="290"/>
        <v>0</v>
      </c>
      <c r="AZ93" s="22">
        <f t="shared" si="290"/>
        <v>0</v>
      </c>
      <c r="BA93" s="22">
        <f t="shared" ref="BA93" si="298">SUM(BA92/$C$92)</f>
        <v>0</v>
      </c>
      <c r="BB93" s="22">
        <f t="shared" si="290"/>
        <v>0</v>
      </c>
      <c r="BC93" s="22">
        <f>SUM(BC92/$C$92)</f>
        <v>0</v>
      </c>
      <c r="BD93" s="22">
        <f>SUM(BD92/$C$92)</f>
        <v>0</v>
      </c>
      <c r="BE93" s="22">
        <f>SUM(BE92/$C$92)</f>
        <v>0</v>
      </c>
      <c r="BF93" s="22">
        <f t="shared" si="290"/>
        <v>0</v>
      </c>
    </row>
    <row r="94" spans="1:60" ht="18" customHeight="1" x14ac:dyDescent="0.25">
      <c r="A94" s="18" t="s">
        <v>56</v>
      </c>
      <c r="B94" s="15"/>
      <c r="C94" s="16">
        <v>54</v>
      </c>
      <c r="D94" s="16">
        <f>SUM(E94:BF94)</f>
        <v>222</v>
      </c>
      <c r="E94" s="15">
        <v>50</v>
      </c>
      <c r="F94" s="15">
        <v>54</v>
      </c>
      <c r="G94" s="15">
        <v>30</v>
      </c>
      <c r="H94" s="15">
        <v>54</v>
      </c>
      <c r="I94" s="15">
        <v>15</v>
      </c>
      <c r="J94" s="15">
        <v>8</v>
      </c>
      <c r="K94" s="15"/>
      <c r="L94" s="15">
        <v>8</v>
      </c>
      <c r="M94" s="15"/>
      <c r="N94" s="15"/>
      <c r="O94" s="15"/>
      <c r="P94" s="15"/>
      <c r="Q94" s="15"/>
      <c r="R94" s="15"/>
      <c r="S94" s="15"/>
      <c r="T94" s="15">
        <v>3</v>
      </c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</row>
    <row r="95" spans="1:60" ht="18" customHeight="1" x14ac:dyDescent="0.25">
      <c r="A95" s="15" t="s">
        <v>57</v>
      </c>
      <c r="B95" s="15"/>
      <c r="C95" s="16">
        <v>27</v>
      </c>
      <c r="D95" s="16">
        <f>SUM(E95:BF95)</f>
        <v>99</v>
      </c>
      <c r="E95" s="15">
        <v>27</v>
      </c>
      <c r="F95" s="15">
        <v>24</v>
      </c>
      <c r="G95" s="15">
        <v>27</v>
      </c>
      <c r="H95" s="15">
        <v>15</v>
      </c>
      <c r="I95" s="15">
        <v>1</v>
      </c>
      <c r="J95" s="15"/>
      <c r="K95" s="15">
        <v>2</v>
      </c>
      <c r="L95" s="15"/>
      <c r="M95" s="15"/>
      <c r="N95" s="15"/>
      <c r="O95" s="15"/>
      <c r="P95" s="15"/>
      <c r="Q95" s="15"/>
      <c r="R95" s="15"/>
      <c r="S95" s="15"/>
      <c r="T95" s="15">
        <v>3</v>
      </c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</row>
    <row r="96" spans="1:60" ht="18" customHeight="1" x14ac:dyDescent="0.25">
      <c r="A96" s="15" t="s">
        <v>58</v>
      </c>
      <c r="B96" s="15"/>
      <c r="C96" s="16">
        <v>41</v>
      </c>
      <c r="D96" s="16">
        <f>SUM(E96:BF96)</f>
        <v>143</v>
      </c>
      <c r="E96" s="15">
        <v>35</v>
      </c>
      <c r="F96" s="15">
        <v>20</v>
      </c>
      <c r="G96" s="15">
        <v>41</v>
      </c>
      <c r="H96" s="15">
        <v>41</v>
      </c>
      <c r="I96" s="15">
        <v>5</v>
      </c>
      <c r="J96" s="15"/>
      <c r="K96" s="15">
        <v>1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</row>
    <row r="97" spans="1:60" ht="18" customHeight="1" x14ac:dyDescent="0.25">
      <c r="A97" s="15" t="s">
        <v>59</v>
      </c>
      <c r="B97" s="15"/>
      <c r="C97" s="16">
        <v>38</v>
      </c>
      <c r="D97" s="16">
        <f>SUM(E97:BF97)</f>
        <v>101</v>
      </c>
      <c r="E97" s="15">
        <v>38</v>
      </c>
      <c r="F97" s="15">
        <v>16</v>
      </c>
      <c r="G97" s="15">
        <v>13</v>
      </c>
      <c r="H97" s="15">
        <v>5</v>
      </c>
      <c r="I97" s="15">
        <v>10</v>
      </c>
      <c r="J97" s="15">
        <v>9</v>
      </c>
      <c r="K97" s="15"/>
      <c r="L97" s="15"/>
      <c r="M97" s="15"/>
      <c r="N97" s="15"/>
      <c r="O97" s="15"/>
      <c r="P97" s="15"/>
      <c r="Q97" s="15"/>
      <c r="R97" s="15"/>
      <c r="S97" s="15"/>
      <c r="T97" s="15">
        <v>10</v>
      </c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</row>
    <row r="98" spans="1:60" ht="18" customHeight="1" x14ac:dyDescent="0.25">
      <c r="A98" s="15" t="s">
        <v>60</v>
      </c>
      <c r="B98" s="15"/>
      <c r="C98" s="16">
        <v>45</v>
      </c>
      <c r="D98" s="16">
        <f>SUM(E98:BF98)</f>
        <v>116</v>
      </c>
      <c r="E98" s="15">
        <v>44</v>
      </c>
      <c r="F98" s="15">
        <v>10</v>
      </c>
      <c r="G98" s="15">
        <v>22</v>
      </c>
      <c r="H98" s="15">
        <v>14</v>
      </c>
      <c r="I98" s="15">
        <v>22</v>
      </c>
      <c r="J98" s="15"/>
      <c r="K98" s="15">
        <v>1</v>
      </c>
      <c r="L98" s="15"/>
      <c r="M98" s="15"/>
      <c r="N98" s="15"/>
      <c r="O98" s="15"/>
      <c r="P98" s="15"/>
      <c r="Q98" s="15"/>
      <c r="R98" s="15">
        <v>1</v>
      </c>
      <c r="S98" s="15"/>
      <c r="T98" s="15">
        <v>2</v>
      </c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</row>
    <row r="99" spans="1:60" ht="18" customHeight="1" x14ac:dyDescent="0.25">
      <c r="C99" s="68">
        <v>5295</v>
      </c>
      <c r="D99" s="68"/>
    </row>
    <row r="100" spans="1:60" s="10" customFormat="1" ht="18" customHeight="1" x14ac:dyDescent="0.25">
      <c r="A100" s="8" t="s">
        <v>67</v>
      </c>
      <c r="B100" s="8">
        <f>SUM(B102:B104)</f>
        <v>3</v>
      </c>
      <c r="C100" s="9">
        <f>SUM(C102:C103)</f>
        <v>86</v>
      </c>
      <c r="D100" s="9">
        <f t="shared" ref="D100:BF100" si="299">SUM(D102:D103)</f>
        <v>296</v>
      </c>
      <c r="E100" s="9">
        <f t="shared" si="299"/>
        <v>79</v>
      </c>
      <c r="F100" s="9">
        <f t="shared" si="299"/>
        <v>76</v>
      </c>
      <c r="G100" s="9">
        <f t="shared" si="299"/>
        <v>84</v>
      </c>
      <c r="H100" s="9">
        <f t="shared" si="299"/>
        <v>15</v>
      </c>
      <c r="I100" s="9">
        <f t="shared" si="299"/>
        <v>17</v>
      </c>
      <c r="J100" s="9">
        <f t="shared" si="299"/>
        <v>0</v>
      </c>
      <c r="K100" s="9">
        <f>SUM(K102:K103)</f>
        <v>5</v>
      </c>
      <c r="L100" s="9">
        <f t="shared" si="299"/>
        <v>9</v>
      </c>
      <c r="M100" s="9">
        <f t="shared" si="299"/>
        <v>0</v>
      </c>
      <c r="N100" s="9">
        <f t="shared" si="299"/>
        <v>0</v>
      </c>
      <c r="O100" s="9">
        <f t="shared" si="299"/>
        <v>0</v>
      </c>
      <c r="P100" s="9">
        <f t="shared" ref="P100" si="300">SUM(P102:P103)</f>
        <v>0</v>
      </c>
      <c r="Q100" s="9">
        <f t="shared" si="299"/>
        <v>0</v>
      </c>
      <c r="R100" s="9">
        <f t="shared" si="299"/>
        <v>3</v>
      </c>
      <c r="S100" s="9">
        <f>SUM(S102:S103)</f>
        <v>0</v>
      </c>
      <c r="T100" s="9">
        <f t="shared" si="299"/>
        <v>0</v>
      </c>
      <c r="U100" s="9">
        <f t="shared" si="299"/>
        <v>0</v>
      </c>
      <c r="V100" s="9">
        <f t="shared" si="299"/>
        <v>0</v>
      </c>
      <c r="W100" s="9">
        <f>SUM(W102:W103)</f>
        <v>0</v>
      </c>
      <c r="X100" s="9">
        <f>SUM(X102:X103)</f>
        <v>0</v>
      </c>
      <c r="Y100" s="9">
        <f>SUM(Y102:Y103)</f>
        <v>0</v>
      </c>
      <c r="Z100" s="9">
        <f t="shared" si="299"/>
        <v>6</v>
      </c>
      <c r="AA100" s="9">
        <f t="shared" si="299"/>
        <v>0</v>
      </c>
      <c r="AB100" s="9">
        <f t="shared" si="299"/>
        <v>0</v>
      </c>
      <c r="AC100" s="9">
        <f t="shared" si="299"/>
        <v>0</v>
      </c>
      <c r="AD100" s="9">
        <f t="shared" si="299"/>
        <v>0</v>
      </c>
      <c r="AE100" s="9">
        <f t="shared" si="299"/>
        <v>0</v>
      </c>
      <c r="AF100" s="9">
        <f t="shared" si="299"/>
        <v>0</v>
      </c>
      <c r="AG100" s="9">
        <f t="shared" si="299"/>
        <v>0</v>
      </c>
      <c r="AH100" s="9">
        <f t="shared" si="299"/>
        <v>0</v>
      </c>
      <c r="AI100" s="9">
        <f t="shared" si="299"/>
        <v>2</v>
      </c>
      <c r="AJ100" s="9">
        <f t="shared" si="299"/>
        <v>0</v>
      </c>
      <c r="AK100" s="9">
        <f t="shared" si="299"/>
        <v>0</v>
      </c>
      <c r="AL100" s="9">
        <f t="shared" si="299"/>
        <v>0</v>
      </c>
      <c r="AM100" s="9">
        <f t="shared" si="299"/>
        <v>0</v>
      </c>
      <c r="AN100" s="9">
        <f t="shared" si="299"/>
        <v>0</v>
      </c>
      <c r="AO100" s="9">
        <f t="shared" si="299"/>
        <v>0</v>
      </c>
      <c r="AP100" s="9">
        <f t="shared" si="299"/>
        <v>0</v>
      </c>
      <c r="AQ100" s="9">
        <f t="shared" si="299"/>
        <v>0</v>
      </c>
      <c r="AR100" s="9">
        <f t="shared" si="299"/>
        <v>0</v>
      </c>
      <c r="AS100" s="9">
        <f t="shared" si="299"/>
        <v>0</v>
      </c>
      <c r="AT100" s="9">
        <f t="shared" si="299"/>
        <v>0</v>
      </c>
      <c r="AU100" s="9">
        <f t="shared" si="299"/>
        <v>0</v>
      </c>
      <c r="AV100" s="9">
        <f t="shared" si="299"/>
        <v>0</v>
      </c>
      <c r="AW100" s="9">
        <f t="shared" si="299"/>
        <v>0</v>
      </c>
      <c r="AX100" s="9">
        <f t="shared" si="299"/>
        <v>0</v>
      </c>
      <c r="AY100" s="9">
        <f t="shared" si="299"/>
        <v>0</v>
      </c>
      <c r="AZ100" s="9">
        <f t="shared" si="299"/>
        <v>0</v>
      </c>
      <c r="BA100" s="9">
        <f t="shared" si="299"/>
        <v>0</v>
      </c>
      <c r="BB100" s="9">
        <f t="shared" si="299"/>
        <v>0</v>
      </c>
      <c r="BC100" s="9">
        <f t="shared" si="299"/>
        <v>0</v>
      </c>
      <c r="BD100" s="9">
        <f t="shared" si="299"/>
        <v>0</v>
      </c>
      <c r="BE100" s="9">
        <f t="shared" si="299"/>
        <v>0</v>
      </c>
      <c r="BF100" s="9">
        <f t="shared" si="299"/>
        <v>0</v>
      </c>
      <c r="BH100" s="24">
        <f>SUM(J100:BF100)</f>
        <v>25</v>
      </c>
    </row>
    <row r="101" spans="1:60" s="11" customFormat="1" ht="18" customHeight="1" x14ac:dyDescent="0.25">
      <c r="A101" s="20"/>
      <c r="B101" s="20"/>
      <c r="C101" s="21"/>
      <c r="D101" s="21"/>
      <c r="E101" s="22">
        <f>SUM(E100/$C$100)</f>
        <v>0.91860465116279066</v>
      </c>
      <c r="F101" s="22">
        <f t="shared" ref="F101:BF101" si="301">SUM(F100/$C$100)</f>
        <v>0.88372093023255816</v>
      </c>
      <c r="G101" s="22">
        <f t="shared" si="301"/>
        <v>0.97674418604651159</v>
      </c>
      <c r="H101" s="22">
        <f t="shared" si="301"/>
        <v>0.1744186046511628</v>
      </c>
      <c r="I101" s="22">
        <f t="shared" si="301"/>
        <v>0.19767441860465115</v>
      </c>
      <c r="J101" s="22">
        <f t="shared" si="301"/>
        <v>0</v>
      </c>
      <c r="K101" s="22">
        <f t="shared" ref="K101" si="302">SUM(K100/$C$100)</f>
        <v>5.8139534883720929E-2</v>
      </c>
      <c r="L101" s="22">
        <f t="shared" si="301"/>
        <v>0.10465116279069768</v>
      </c>
      <c r="M101" s="22">
        <f t="shared" ref="M101:V101" si="303">SUM(M100/$C$100)</f>
        <v>0</v>
      </c>
      <c r="N101" s="22">
        <f t="shared" si="303"/>
        <v>0</v>
      </c>
      <c r="O101" s="22">
        <f t="shared" si="303"/>
        <v>0</v>
      </c>
      <c r="P101" s="22">
        <f t="shared" ref="P101" si="304">SUM(P100/$C$100)</f>
        <v>0</v>
      </c>
      <c r="Q101" s="22">
        <f t="shared" si="303"/>
        <v>0</v>
      </c>
      <c r="R101" s="22">
        <f t="shared" si="303"/>
        <v>3.4883720930232558E-2</v>
      </c>
      <c r="S101" s="22">
        <f>SUM(S100/$C$100)</f>
        <v>0</v>
      </c>
      <c r="T101" s="22">
        <f>SUM(T100/$C$100)</f>
        <v>0</v>
      </c>
      <c r="U101" s="22">
        <f t="shared" ref="U101" si="305">SUM(U100/$C$100)</f>
        <v>0</v>
      </c>
      <c r="V101" s="22">
        <f t="shared" si="303"/>
        <v>0</v>
      </c>
      <c r="W101" s="22">
        <f t="shared" ref="W101:AB101" si="306">SUM(W100/$C$100)</f>
        <v>0</v>
      </c>
      <c r="X101" s="22">
        <f t="shared" si="306"/>
        <v>0</v>
      </c>
      <c r="Y101" s="22">
        <f t="shared" si="306"/>
        <v>0</v>
      </c>
      <c r="Z101" s="22">
        <f t="shared" si="306"/>
        <v>6.9767441860465115E-2</v>
      </c>
      <c r="AA101" s="22">
        <f t="shared" si="306"/>
        <v>0</v>
      </c>
      <c r="AB101" s="22">
        <f t="shared" si="306"/>
        <v>0</v>
      </c>
      <c r="AC101" s="22">
        <f t="shared" si="301"/>
        <v>0</v>
      </c>
      <c r="AD101" s="22">
        <f t="shared" si="301"/>
        <v>0</v>
      </c>
      <c r="AE101" s="22">
        <f t="shared" si="301"/>
        <v>0</v>
      </c>
      <c r="AF101" s="22">
        <f t="shared" si="301"/>
        <v>0</v>
      </c>
      <c r="AG101" s="22">
        <f t="shared" si="301"/>
        <v>0</v>
      </c>
      <c r="AH101" s="22">
        <f t="shared" si="301"/>
        <v>0</v>
      </c>
      <c r="AI101" s="22">
        <f t="shared" si="301"/>
        <v>2.3255813953488372E-2</v>
      </c>
      <c r="AJ101" s="22">
        <f t="shared" si="301"/>
        <v>0</v>
      </c>
      <c r="AK101" s="22">
        <f t="shared" si="301"/>
        <v>0</v>
      </c>
      <c r="AL101" s="22">
        <f t="shared" si="301"/>
        <v>0</v>
      </c>
      <c r="AM101" s="22">
        <f t="shared" si="301"/>
        <v>0</v>
      </c>
      <c r="AN101" s="22">
        <f t="shared" si="301"/>
        <v>0</v>
      </c>
      <c r="AO101" s="22">
        <f t="shared" si="301"/>
        <v>0</v>
      </c>
      <c r="AP101" s="22">
        <f t="shared" si="301"/>
        <v>0</v>
      </c>
      <c r="AQ101" s="22">
        <f t="shared" si="301"/>
        <v>0</v>
      </c>
      <c r="AR101" s="22">
        <f t="shared" ref="AR101" si="307">SUM(AR100/$C$100)</f>
        <v>0</v>
      </c>
      <c r="AS101" s="22">
        <f t="shared" si="301"/>
        <v>0</v>
      </c>
      <c r="AT101" s="22">
        <f t="shared" ref="AT101" si="308">SUM(AT100/$C$100)</f>
        <v>0</v>
      </c>
      <c r="AU101" s="22">
        <f t="shared" si="301"/>
        <v>0</v>
      </c>
      <c r="AV101" s="22">
        <f t="shared" si="301"/>
        <v>0</v>
      </c>
      <c r="AW101" s="22">
        <f t="shared" si="301"/>
        <v>0</v>
      </c>
      <c r="AX101" s="22">
        <f t="shared" si="301"/>
        <v>0</v>
      </c>
      <c r="AY101" s="22">
        <f t="shared" si="301"/>
        <v>0</v>
      </c>
      <c r="AZ101" s="22">
        <f t="shared" si="301"/>
        <v>0</v>
      </c>
      <c r="BA101" s="22">
        <f t="shared" ref="BA101" si="309">SUM(BA100/$C$100)</f>
        <v>0</v>
      </c>
      <c r="BB101" s="22">
        <f t="shared" si="301"/>
        <v>0</v>
      </c>
      <c r="BC101" s="22">
        <f>SUM(BC100/$C$100)</f>
        <v>0</v>
      </c>
      <c r="BD101" s="22">
        <f>SUM(BD100/$C$100)</f>
        <v>0</v>
      </c>
      <c r="BE101" s="22">
        <f>SUM(BE100/$C$100)</f>
        <v>0</v>
      </c>
      <c r="BF101" s="22">
        <f t="shared" si="301"/>
        <v>0</v>
      </c>
    </row>
    <row r="102" spans="1:60" ht="18" customHeight="1" x14ac:dyDescent="0.25">
      <c r="A102" s="15" t="s">
        <v>68</v>
      </c>
      <c r="B102" s="15"/>
      <c r="C102" s="16">
        <v>67</v>
      </c>
      <c r="D102" s="16">
        <f>SUM(E102:BF102)</f>
        <v>225</v>
      </c>
      <c r="E102" s="15">
        <v>60</v>
      </c>
      <c r="F102" s="15">
        <v>57</v>
      </c>
      <c r="G102" s="15">
        <v>65</v>
      </c>
      <c r="H102" s="15">
        <v>9</v>
      </c>
      <c r="I102" s="15">
        <v>17</v>
      </c>
      <c r="J102" s="15"/>
      <c r="K102" s="15">
        <v>4</v>
      </c>
      <c r="L102" s="15">
        <v>2</v>
      </c>
      <c r="M102" s="15"/>
      <c r="N102" s="15"/>
      <c r="O102" s="15"/>
      <c r="P102" s="15"/>
      <c r="Q102" s="15"/>
      <c r="R102" s="15">
        <v>3</v>
      </c>
      <c r="S102" s="15"/>
      <c r="T102" s="15"/>
      <c r="U102" s="15"/>
      <c r="V102" s="15"/>
      <c r="W102" s="15"/>
      <c r="X102" s="15"/>
      <c r="Y102" s="15"/>
      <c r="Z102" s="15">
        <v>6</v>
      </c>
      <c r="AA102" s="15"/>
      <c r="AB102" s="15"/>
      <c r="AC102" s="15"/>
      <c r="AD102" s="15"/>
      <c r="AE102" s="15"/>
      <c r="AF102" s="15"/>
      <c r="AG102" s="15"/>
      <c r="AH102" s="15"/>
      <c r="AI102" s="15">
        <v>2</v>
      </c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</row>
    <row r="103" spans="1:60" ht="18" customHeight="1" x14ac:dyDescent="0.25">
      <c r="A103" s="15" t="s">
        <v>191</v>
      </c>
      <c r="B103" s="15"/>
      <c r="C103" s="16">
        <v>19</v>
      </c>
      <c r="D103" s="16">
        <f>SUM(E103:BF103)</f>
        <v>71</v>
      </c>
      <c r="E103" s="15">
        <v>19</v>
      </c>
      <c r="F103" s="15">
        <v>19</v>
      </c>
      <c r="G103" s="15">
        <v>19</v>
      </c>
      <c r="H103" s="15">
        <v>6</v>
      </c>
      <c r="I103" s="15"/>
      <c r="J103" s="15"/>
      <c r="K103" s="15">
        <v>1</v>
      </c>
      <c r="L103" s="15">
        <v>7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</row>
    <row r="104" spans="1:60" ht="18" customHeight="1" x14ac:dyDescent="0.25">
      <c r="A104" s="60" t="s">
        <v>309</v>
      </c>
      <c r="B104" s="15">
        <v>3</v>
      </c>
      <c r="C104" s="16">
        <v>1</v>
      </c>
      <c r="D104" s="16">
        <f>SUM(E104:BF104)</f>
        <v>3</v>
      </c>
      <c r="E104" s="15">
        <v>1</v>
      </c>
      <c r="F104" s="15">
        <v>1</v>
      </c>
      <c r="G104" s="15">
        <v>1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</row>
    <row r="105" spans="1:60" ht="18" customHeight="1" x14ac:dyDescent="0.25">
      <c r="C105" s="17">
        <v>5594</v>
      </c>
      <c r="D105" s="68"/>
    </row>
    <row r="106" spans="1:60" s="10" customFormat="1" ht="18" customHeight="1" x14ac:dyDescent="0.25">
      <c r="A106" s="8" t="s">
        <v>61</v>
      </c>
      <c r="B106" s="8">
        <f t="shared" ref="B106:AG106" si="310">SUM(B108:B121)</f>
        <v>0</v>
      </c>
      <c r="C106" s="9">
        <f t="shared" si="310"/>
        <v>357</v>
      </c>
      <c r="D106" s="9">
        <f t="shared" si="310"/>
        <v>1244</v>
      </c>
      <c r="E106" s="9">
        <f t="shared" si="310"/>
        <v>341</v>
      </c>
      <c r="F106" s="9">
        <f t="shared" si="310"/>
        <v>297</v>
      </c>
      <c r="G106" s="9">
        <f t="shared" si="310"/>
        <v>223</v>
      </c>
      <c r="H106" s="9">
        <f t="shared" si="310"/>
        <v>130</v>
      </c>
      <c r="I106" s="9">
        <f t="shared" si="310"/>
        <v>117</v>
      </c>
      <c r="J106" s="9">
        <f t="shared" si="310"/>
        <v>68</v>
      </c>
      <c r="K106" s="9">
        <f t="shared" ref="K106" si="311">SUM(K108:K121)</f>
        <v>27</v>
      </c>
      <c r="L106" s="9">
        <f t="shared" si="310"/>
        <v>7</v>
      </c>
      <c r="M106" s="9">
        <f t="shared" ref="M106:V106" si="312">SUM(M108:M121)</f>
        <v>0</v>
      </c>
      <c r="N106" s="9">
        <f t="shared" si="312"/>
        <v>0</v>
      </c>
      <c r="O106" s="9">
        <f t="shared" si="312"/>
        <v>0</v>
      </c>
      <c r="P106" s="9">
        <f t="shared" ref="P106" si="313">SUM(P108:P121)</f>
        <v>0</v>
      </c>
      <c r="Q106" s="9">
        <f t="shared" si="312"/>
        <v>0</v>
      </c>
      <c r="R106" s="9">
        <f t="shared" si="312"/>
        <v>0</v>
      </c>
      <c r="S106" s="9">
        <f>SUM(S108:S121)</f>
        <v>0</v>
      </c>
      <c r="T106" s="9">
        <f>SUM(T108:T121)</f>
        <v>4</v>
      </c>
      <c r="U106" s="9">
        <f t="shared" ref="U106" si="314">SUM(U108:U121)</f>
        <v>4</v>
      </c>
      <c r="V106" s="9">
        <f t="shared" si="312"/>
        <v>1</v>
      </c>
      <c r="W106" s="9">
        <f t="shared" ref="W106:AB106" si="315">SUM(W108:W121)</f>
        <v>0</v>
      </c>
      <c r="X106" s="9">
        <f t="shared" si="315"/>
        <v>3</v>
      </c>
      <c r="Y106" s="9">
        <f t="shared" si="315"/>
        <v>1</v>
      </c>
      <c r="Z106" s="9">
        <f t="shared" si="315"/>
        <v>0</v>
      </c>
      <c r="AA106" s="9">
        <f t="shared" si="315"/>
        <v>0</v>
      </c>
      <c r="AB106" s="9">
        <f t="shared" si="315"/>
        <v>0</v>
      </c>
      <c r="AC106" s="9">
        <f t="shared" si="310"/>
        <v>0</v>
      </c>
      <c r="AD106" s="9">
        <f t="shared" si="310"/>
        <v>1</v>
      </c>
      <c r="AE106" s="9">
        <f t="shared" si="310"/>
        <v>0</v>
      </c>
      <c r="AF106" s="9">
        <f t="shared" si="310"/>
        <v>0</v>
      </c>
      <c r="AG106" s="9">
        <f t="shared" si="310"/>
        <v>0</v>
      </c>
      <c r="AH106" s="9">
        <f t="shared" ref="AH106:BF106" si="316">SUM(AH108:AH121)</f>
        <v>1</v>
      </c>
      <c r="AI106" s="9">
        <f t="shared" si="316"/>
        <v>1</v>
      </c>
      <c r="AJ106" s="9">
        <f t="shared" si="316"/>
        <v>17</v>
      </c>
      <c r="AK106" s="9">
        <f t="shared" si="316"/>
        <v>0</v>
      </c>
      <c r="AL106" s="9">
        <f t="shared" si="316"/>
        <v>0</v>
      </c>
      <c r="AM106" s="9">
        <f t="shared" si="316"/>
        <v>1</v>
      </c>
      <c r="AN106" s="9">
        <f t="shared" si="316"/>
        <v>0</v>
      </c>
      <c r="AO106" s="9">
        <f t="shared" si="316"/>
        <v>0</v>
      </c>
      <c r="AP106" s="9">
        <f t="shared" si="316"/>
        <v>0</v>
      </c>
      <c r="AQ106" s="9">
        <f t="shared" si="316"/>
        <v>0</v>
      </c>
      <c r="AR106" s="9">
        <f t="shared" ref="AR106" si="317">SUM(AR108:AR121)</f>
        <v>0</v>
      </c>
      <c r="AS106" s="9">
        <f t="shared" si="316"/>
        <v>0</v>
      </c>
      <c r="AT106" s="9">
        <f t="shared" ref="AT106" si="318">SUM(AT108:AT121)</f>
        <v>0</v>
      </c>
      <c r="AU106" s="9">
        <f t="shared" si="316"/>
        <v>0</v>
      </c>
      <c r="AV106" s="9">
        <f t="shared" si="316"/>
        <v>0</v>
      </c>
      <c r="AW106" s="9">
        <f t="shared" si="316"/>
        <v>0</v>
      </c>
      <c r="AX106" s="9">
        <f t="shared" si="316"/>
        <v>0</v>
      </c>
      <c r="AY106" s="9">
        <f t="shared" si="316"/>
        <v>0</v>
      </c>
      <c r="AZ106" s="9">
        <f t="shared" si="316"/>
        <v>0</v>
      </c>
      <c r="BA106" s="9">
        <f t="shared" ref="BA106" si="319">SUM(BA108:BA121)</f>
        <v>0</v>
      </c>
      <c r="BB106" s="9">
        <f t="shared" si="316"/>
        <v>0</v>
      </c>
      <c r="BC106" s="9">
        <f>SUM(BC108:BC121)</f>
        <v>0</v>
      </c>
      <c r="BD106" s="9">
        <f>SUM(BD108:BD121)</f>
        <v>0</v>
      </c>
      <c r="BE106" s="9">
        <f>SUM(BE108:BE121)</f>
        <v>0</v>
      </c>
      <c r="BF106" s="9">
        <f t="shared" si="316"/>
        <v>0</v>
      </c>
      <c r="BH106" s="24">
        <f>SUM(J106:BF106)</f>
        <v>136</v>
      </c>
    </row>
    <row r="107" spans="1:60" s="11" customFormat="1" ht="18" customHeight="1" x14ac:dyDescent="0.25">
      <c r="A107" s="20"/>
      <c r="B107" s="20"/>
      <c r="C107" s="21"/>
      <c r="D107" s="21"/>
      <c r="E107" s="22">
        <f>SUM(E106/$C$106)</f>
        <v>0.9551820728291317</v>
      </c>
      <c r="F107" s="22">
        <f t="shared" ref="F107:BF107" si="320">SUM(F106/$C$106)</f>
        <v>0.83193277310924374</v>
      </c>
      <c r="G107" s="22">
        <f t="shared" si="320"/>
        <v>0.62464985994397759</v>
      </c>
      <c r="H107" s="22">
        <f t="shared" si="320"/>
        <v>0.36414565826330531</v>
      </c>
      <c r="I107" s="22">
        <f t="shared" si="320"/>
        <v>0.32773109243697479</v>
      </c>
      <c r="J107" s="22">
        <f t="shared" si="320"/>
        <v>0.19047619047619047</v>
      </c>
      <c r="K107" s="22">
        <f t="shared" ref="K107" si="321">SUM(K106/$C$106)</f>
        <v>7.5630252100840331E-2</v>
      </c>
      <c r="L107" s="22">
        <f t="shared" si="320"/>
        <v>1.9607843137254902E-2</v>
      </c>
      <c r="M107" s="22">
        <f t="shared" ref="M107:V107" si="322">SUM(M106/$C$106)</f>
        <v>0</v>
      </c>
      <c r="N107" s="22">
        <f t="shared" si="322"/>
        <v>0</v>
      </c>
      <c r="O107" s="22">
        <f t="shared" si="322"/>
        <v>0</v>
      </c>
      <c r="P107" s="22">
        <f t="shared" ref="P107" si="323">SUM(P106/$C$106)</f>
        <v>0</v>
      </c>
      <c r="Q107" s="22">
        <f t="shared" si="322"/>
        <v>0</v>
      </c>
      <c r="R107" s="22">
        <f t="shared" si="322"/>
        <v>0</v>
      </c>
      <c r="S107" s="22">
        <f>SUM(S106/$C$106)</f>
        <v>0</v>
      </c>
      <c r="T107" s="22">
        <f>SUM(T106/$C$106)</f>
        <v>1.1204481792717087E-2</v>
      </c>
      <c r="U107" s="22">
        <f t="shared" ref="U107" si="324">SUM(U106/$C$106)</f>
        <v>1.1204481792717087E-2</v>
      </c>
      <c r="V107" s="22">
        <f t="shared" si="322"/>
        <v>2.8011204481792717E-3</v>
      </c>
      <c r="W107" s="22">
        <f t="shared" ref="W107:AB107" si="325">SUM(W106/$C$106)</f>
        <v>0</v>
      </c>
      <c r="X107" s="22">
        <f t="shared" si="325"/>
        <v>8.4033613445378148E-3</v>
      </c>
      <c r="Y107" s="22">
        <f t="shared" si="325"/>
        <v>2.8011204481792717E-3</v>
      </c>
      <c r="Z107" s="22">
        <f t="shared" si="325"/>
        <v>0</v>
      </c>
      <c r="AA107" s="22">
        <f t="shared" si="325"/>
        <v>0</v>
      </c>
      <c r="AB107" s="22">
        <f t="shared" si="325"/>
        <v>0</v>
      </c>
      <c r="AC107" s="22">
        <f t="shared" si="320"/>
        <v>0</v>
      </c>
      <c r="AD107" s="22">
        <f t="shared" si="320"/>
        <v>2.8011204481792717E-3</v>
      </c>
      <c r="AE107" s="22">
        <f t="shared" si="320"/>
        <v>0</v>
      </c>
      <c r="AF107" s="22">
        <f t="shared" si="320"/>
        <v>0</v>
      </c>
      <c r="AG107" s="22">
        <f t="shared" si="320"/>
        <v>0</v>
      </c>
      <c r="AH107" s="22">
        <f t="shared" si="320"/>
        <v>2.8011204481792717E-3</v>
      </c>
      <c r="AI107" s="22">
        <f t="shared" si="320"/>
        <v>2.8011204481792717E-3</v>
      </c>
      <c r="AJ107" s="22">
        <f t="shared" si="320"/>
        <v>4.7619047619047616E-2</v>
      </c>
      <c r="AK107" s="22">
        <f t="shared" si="320"/>
        <v>0</v>
      </c>
      <c r="AL107" s="22">
        <f t="shared" si="320"/>
        <v>0</v>
      </c>
      <c r="AM107" s="22">
        <f t="shared" si="320"/>
        <v>2.8011204481792717E-3</v>
      </c>
      <c r="AN107" s="22">
        <f t="shared" si="320"/>
        <v>0</v>
      </c>
      <c r="AO107" s="22">
        <f t="shared" si="320"/>
        <v>0</v>
      </c>
      <c r="AP107" s="22">
        <f t="shared" si="320"/>
        <v>0</v>
      </c>
      <c r="AQ107" s="22">
        <f t="shared" si="320"/>
        <v>0</v>
      </c>
      <c r="AR107" s="22">
        <f t="shared" ref="AR107" si="326">SUM(AR106/$C$106)</f>
        <v>0</v>
      </c>
      <c r="AS107" s="22">
        <f t="shared" si="320"/>
        <v>0</v>
      </c>
      <c r="AT107" s="22">
        <f t="shared" ref="AT107" si="327">SUM(AT106/$C$106)</f>
        <v>0</v>
      </c>
      <c r="AU107" s="22">
        <f t="shared" si="320"/>
        <v>0</v>
      </c>
      <c r="AV107" s="22">
        <f t="shared" si="320"/>
        <v>0</v>
      </c>
      <c r="AW107" s="22">
        <f t="shared" si="320"/>
        <v>0</v>
      </c>
      <c r="AX107" s="22">
        <f t="shared" si="320"/>
        <v>0</v>
      </c>
      <c r="AY107" s="22">
        <f t="shared" si="320"/>
        <v>0</v>
      </c>
      <c r="AZ107" s="22">
        <f t="shared" si="320"/>
        <v>0</v>
      </c>
      <c r="BA107" s="22">
        <f t="shared" ref="BA107" si="328">SUM(BA106/$C$106)</f>
        <v>0</v>
      </c>
      <c r="BB107" s="22">
        <f t="shared" si="320"/>
        <v>0</v>
      </c>
      <c r="BC107" s="22">
        <f>SUM(BC106/$C$106)</f>
        <v>0</v>
      </c>
      <c r="BD107" s="22">
        <f>SUM(BD106/$C$106)</f>
        <v>0</v>
      </c>
      <c r="BE107" s="22">
        <f>SUM(BE106/$C$106)</f>
        <v>0</v>
      </c>
      <c r="BF107" s="22">
        <f t="shared" si="320"/>
        <v>0</v>
      </c>
    </row>
    <row r="108" spans="1:60" ht="18" customHeight="1" x14ac:dyDescent="0.25">
      <c r="A108" s="15" t="s">
        <v>195</v>
      </c>
      <c r="B108" s="15"/>
      <c r="C108" s="16">
        <v>14</v>
      </c>
      <c r="D108" s="16">
        <f t="shared" ref="D108:D121" si="329">SUM(E108:BF108)</f>
        <v>57</v>
      </c>
      <c r="E108" s="15">
        <v>14</v>
      </c>
      <c r="F108" s="15">
        <v>14</v>
      </c>
      <c r="G108" s="15">
        <v>14</v>
      </c>
      <c r="H108" s="15">
        <v>4</v>
      </c>
      <c r="I108" s="15">
        <v>6</v>
      </c>
      <c r="J108" s="15"/>
      <c r="K108" s="15">
        <v>1</v>
      </c>
      <c r="L108" s="15">
        <v>2</v>
      </c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>
        <v>1</v>
      </c>
      <c r="Y108" s="15"/>
      <c r="Z108" s="15"/>
      <c r="AA108" s="15"/>
      <c r="AB108" s="15"/>
      <c r="AC108" s="15"/>
      <c r="AD108" s="15"/>
      <c r="AE108" s="15"/>
      <c r="AF108" s="15"/>
      <c r="AG108" s="15"/>
      <c r="AH108" s="15">
        <v>1</v>
      </c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</row>
    <row r="109" spans="1:60" ht="18" customHeight="1" x14ac:dyDescent="0.25">
      <c r="A109" s="15" t="s">
        <v>62</v>
      </c>
      <c r="B109" s="15"/>
      <c r="C109" s="16">
        <v>49</v>
      </c>
      <c r="D109" s="16">
        <f t="shared" si="329"/>
        <v>150</v>
      </c>
      <c r="E109" s="15">
        <v>49</v>
      </c>
      <c r="F109" s="15">
        <v>49</v>
      </c>
      <c r="G109" s="15">
        <v>10</v>
      </c>
      <c r="H109" s="15">
        <v>22</v>
      </c>
      <c r="I109" s="15">
        <v>10</v>
      </c>
      <c r="J109" s="15">
        <v>4</v>
      </c>
      <c r="K109" s="15">
        <v>4</v>
      </c>
      <c r="L109" s="15"/>
      <c r="M109" s="15"/>
      <c r="N109" s="15"/>
      <c r="O109" s="15"/>
      <c r="P109" s="15"/>
      <c r="Q109" s="15"/>
      <c r="R109" s="15"/>
      <c r="S109" s="15"/>
      <c r="T109" s="15">
        <v>1</v>
      </c>
      <c r="U109" s="15">
        <v>1</v>
      </c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</row>
    <row r="110" spans="1:60" ht="18" customHeight="1" x14ac:dyDescent="0.25">
      <c r="A110" s="15" t="s">
        <v>196</v>
      </c>
      <c r="B110" s="15"/>
      <c r="C110" s="16">
        <v>13</v>
      </c>
      <c r="D110" s="16">
        <f t="shared" si="329"/>
        <v>45</v>
      </c>
      <c r="E110" s="15">
        <v>13</v>
      </c>
      <c r="F110" s="15">
        <v>13</v>
      </c>
      <c r="G110" s="15">
        <v>12</v>
      </c>
      <c r="H110" s="15">
        <v>5</v>
      </c>
      <c r="I110" s="15">
        <v>1</v>
      </c>
      <c r="J110" s="15"/>
      <c r="K110" s="15">
        <v>1</v>
      </c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</row>
    <row r="111" spans="1:60" ht="18" customHeight="1" x14ac:dyDescent="0.25">
      <c r="A111" s="15" t="s">
        <v>197</v>
      </c>
      <c r="B111" s="15"/>
      <c r="C111" s="16">
        <v>14</v>
      </c>
      <c r="D111" s="16">
        <f t="shared" si="329"/>
        <v>47</v>
      </c>
      <c r="E111" s="15">
        <v>14</v>
      </c>
      <c r="F111" s="15">
        <v>14</v>
      </c>
      <c r="G111" s="15">
        <v>2</v>
      </c>
      <c r="H111" s="15"/>
      <c r="I111" s="15">
        <v>1</v>
      </c>
      <c r="J111" s="15">
        <v>14</v>
      </c>
      <c r="K111" s="15">
        <v>2</v>
      </c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</row>
    <row r="112" spans="1:60" ht="18" customHeight="1" x14ac:dyDescent="0.25">
      <c r="A112" s="15" t="s">
        <v>63</v>
      </c>
      <c r="B112" s="15"/>
      <c r="C112" s="16">
        <v>57</v>
      </c>
      <c r="D112" s="16">
        <f t="shared" si="329"/>
        <v>169</v>
      </c>
      <c r="E112" s="15">
        <v>50</v>
      </c>
      <c r="F112" s="15">
        <v>37</v>
      </c>
      <c r="G112" s="15">
        <v>56</v>
      </c>
      <c r="H112" s="15">
        <v>10</v>
      </c>
      <c r="I112" s="15">
        <v>9</v>
      </c>
      <c r="J112" s="15">
        <v>4</v>
      </c>
      <c r="K112" s="15"/>
      <c r="L112" s="15">
        <v>1</v>
      </c>
      <c r="M112" s="15"/>
      <c r="N112" s="15"/>
      <c r="O112" s="15"/>
      <c r="P112" s="15"/>
      <c r="Q112" s="15"/>
      <c r="R112" s="15"/>
      <c r="S112" s="15"/>
      <c r="T112" s="15">
        <v>1</v>
      </c>
      <c r="U112" s="15">
        <v>1</v>
      </c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</row>
    <row r="113" spans="1:60" ht="18" customHeight="1" x14ac:dyDescent="0.25">
      <c r="A113" s="15" t="s">
        <v>198</v>
      </c>
      <c r="B113" s="15"/>
      <c r="C113" s="16">
        <v>17</v>
      </c>
      <c r="D113" s="16">
        <f t="shared" si="329"/>
        <v>75</v>
      </c>
      <c r="E113" s="15">
        <v>17</v>
      </c>
      <c r="F113" s="15">
        <v>17</v>
      </c>
      <c r="G113" s="15">
        <v>17</v>
      </c>
      <c r="H113" s="15">
        <v>17</v>
      </c>
      <c r="I113" s="15">
        <v>3</v>
      </c>
      <c r="J113" s="15"/>
      <c r="K113" s="15">
        <v>4</v>
      </c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</row>
    <row r="114" spans="1:60" ht="18" customHeight="1" x14ac:dyDescent="0.25">
      <c r="A114" s="15" t="s">
        <v>199</v>
      </c>
      <c r="B114" s="15"/>
      <c r="C114" s="16">
        <v>18</v>
      </c>
      <c r="D114" s="16">
        <f t="shared" si="329"/>
        <v>63</v>
      </c>
      <c r="E114" s="15">
        <v>18</v>
      </c>
      <c r="F114" s="15">
        <v>18</v>
      </c>
      <c r="G114" s="15">
        <v>13</v>
      </c>
      <c r="H114" s="15">
        <v>3</v>
      </c>
      <c r="I114" s="15">
        <v>3</v>
      </c>
      <c r="J114" s="15"/>
      <c r="K114" s="15">
        <v>2</v>
      </c>
      <c r="L114" s="15">
        <v>3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>
        <v>1</v>
      </c>
      <c r="W114" s="15"/>
      <c r="X114" s="15">
        <v>1</v>
      </c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>
        <v>1</v>
      </c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</row>
    <row r="115" spans="1:60" ht="18" customHeight="1" x14ac:dyDescent="0.25">
      <c r="A115" s="15" t="s">
        <v>194</v>
      </c>
      <c r="B115" s="15"/>
      <c r="C115" s="16">
        <v>11</v>
      </c>
      <c r="D115" s="16">
        <f t="shared" si="329"/>
        <v>41</v>
      </c>
      <c r="E115" s="15">
        <v>11</v>
      </c>
      <c r="F115" s="15">
        <v>11</v>
      </c>
      <c r="G115" s="15">
        <v>3</v>
      </c>
      <c r="H115" s="15">
        <v>11</v>
      </c>
      <c r="I115" s="15"/>
      <c r="J115" s="15">
        <v>3</v>
      </c>
      <c r="K115" s="15">
        <v>1</v>
      </c>
      <c r="L115" s="15">
        <v>1</v>
      </c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</row>
    <row r="116" spans="1:60" ht="18" customHeight="1" x14ac:dyDescent="0.25">
      <c r="A116" s="15" t="s">
        <v>64</v>
      </c>
      <c r="B116" s="15"/>
      <c r="C116" s="16">
        <v>31</v>
      </c>
      <c r="D116" s="16">
        <f t="shared" si="329"/>
        <v>78</v>
      </c>
      <c r="E116" s="15">
        <v>23</v>
      </c>
      <c r="F116" s="15">
        <v>8</v>
      </c>
      <c r="G116" s="15">
        <v>18</v>
      </c>
      <c r="H116" s="15">
        <v>3</v>
      </c>
      <c r="I116" s="15">
        <v>26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</row>
    <row r="117" spans="1:60" ht="18" customHeight="1" x14ac:dyDescent="0.25">
      <c r="A117" s="15" t="s">
        <v>200</v>
      </c>
      <c r="B117" s="15"/>
      <c r="C117" s="16">
        <v>13</v>
      </c>
      <c r="D117" s="16">
        <f t="shared" si="329"/>
        <v>48</v>
      </c>
      <c r="E117" s="15">
        <v>13</v>
      </c>
      <c r="F117" s="15">
        <v>12</v>
      </c>
      <c r="G117" s="15">
        <v>8</v>
      </c>
      <c r="H117" s="15">
        <v>5</v>
      </c>
      <c r="I117" s="15">
        <v>2</v>
      </c>
      <c r="J117" s="15">
        <v>4</v>
      </c>
      <c r="K117" s="15">
        <v>2</v>
      </c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>
        <v>1</v>
      </c>
      <c r="Z117" s="15"/>
      <c r="AA117" s="15"/>
      <c r="AB117" s="15"/>
      <c r="AC117" s="15"/>
      <c r="AD117" s="15"/>
      <c r="AE117" s="15"/>
      <c r="AF117" s="15"/>
      <c r="AG117" s="15"/>
      <c r="AH117" s="15"/>
      <c r="AI117" s="15">
        <v>1</v>
      </c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</row>
    <row r="118" spans="1:60" ht="18" customHeight="1" x14ac:dyDescent="0.25">
      <c r="A118" s="15" t="s">
        <v>193</v>
      </c>
      <c r="B118" s="15"/>
      <c r="C118" s="16">
        <v>17</v>
      </c>
      <c r="D118" s="16">
        <f t="shared" si="329"/>
        <v>96</v>
      </c>
      <c r="E118" s="15">
        <v>17</v>
      </c>
      <c r="F118" s="15">
        <v>17</v>
      </c>
      <c r="G118" s="15">
        <v>17</v>
      </c>
      <c r="H118" s="15">
        <v>17</v>
      </c>
      <c r="I118" s="15">
        <v>7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>
        <v>2</v>
      </c>
      <c r="V118" s="15"/>
      <c r="W118" s="15"/>
      <c r="X118" s="15">
        <v>1</v>
      </c>
      <c r="Y118" s="15"/>
      <c r="Z118" s="15"/>
      <c r="AA118" s="15"/>
      <c r="AB118" s="15"/>
      <c r="AC118" s="15"/>
      <c r="AD118" s="15">
        <v>1</v>
      </c>
      <c r="AE118" s="15"/>
      <c r="AF118" s="15"/>
      <c r="AG118" s="15"/>
      <c r="AH118" s="15"/>
      <c r="AI118" s="15"/>
      <c r="AJ118" s="15">
        <v>17</v>
      </c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</row>
    <row r="119" spans="1:60" ht="18" customHeight="1" x14ac:dyDescent="0.25">
      <c r="A119" s="15" t="s">
        <v>65</v>
      </c>
      <c r="B119" s="15"/>
      <c r="C119" s="16">
        <v>48</v>
      </c>
      <c r="D119" s="16">
        <f t="shared" si="329"/>
        <v>189</v>
      </c>
      <c r="E119" s="15">
        <v>48</v>
      </c>
      <c r="F119" s="15">
        <v>48</v>
      </c>
      <c r="G119" s="15">
        <v>26</v>
      </c>
      <c r="H119" s="15">
        <v>19</v>
      </c>
      <c r="I119" s="15">
        <v>36</v>
      </c>
      <c r="J119" s="15">
        <v>7</v>
      </c>
      <c r="K119" s="15">
        <v>4</v>
      </c>
      <c r="L119" s="15"/>
      <c r="M119" s="15"/>
      <c r="N119" s="15"/>
      <c r="O119" s="15"/>
      <c r="P119" s="15"/>
      <c r="Q119" s="15"/>
      <c r="R119" s="15"/>
      <c r="S119" s="15"/>
      <c r="T119" s="15">
        <v>1</v>
      </c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</row>
    <row r="120" spans="1:60" ht="18" customHeight="1" x14ac:dyDescent="0.25">
      <c r="A120" s="15" t="s">
        <v>192</v>
      </c>
      <c r="B120" s="15"/>
      <c r="C120" s="16">
        <v>16</v>
      </c>
      <c r="D120" s="16">
        <f t="shared" si="329"/>
        <v>47</v>
      </c>
      <c r="E120" s="15">
        <v>16</v>
      </c>
      <c r="F120" s="15">
        <v>16</v>
      </c>
      <c r="G120" s="15"/>
      <c r="H120" s="15">
        <v>1</v>
      </c>
      <c r="I120" s="15">
        <v>10</v>
      </c>
      <c r="J120" s="15"/>
      <c r="K120" s="15">
        <v>3</v>
      </c>
      <c r="L120" s="15"/>
      <c r="M120" s="15"/>
      <c r="N120" s="15"/>
      <c r="O120" s="15"/>
      <c r="P120" s="15"/>
      <c r="Q120" s="15"/>
      <c r="R120" s="15"/>
      <c r="S120" s="15"/>
      <c r="T120" s="15">
        <v>1</v>
      </c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</row>
    <row r="121" spans="1:60" ht="18" customHeight="1" x14ac:dyDescent="0.25">
      <c r="A121" s="15" t="s">
        <v>66</v>
      </c>
      <c r="B121" s="15"/>
      <c r="C121" s="16">
        <v>39</v>
      </c>
      <c r="D121" s="16">
        <f t="shared" si="329"/>
        <v>139</v>
      </c>
      <c r="E121" s="15">
        <v>38</v>
      </c>
      <c r="F121" s="15">
        <v>23</v>
      </c>
      <c r="G121" s="15">
        <v>27</v>
      </c>
      <c r="H121" s="15">
        <v>13</v>
      </c>
      <c r="I121" s="15">
        <v>3</v>
      </c>
      <c r="J121" s="15">
        <v>32</v>
      </c>
      <c r="K121" s="15">
        <v>3</v>
      </c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</row>
    <row r="122" spans="1:60" ht="18" customHeight="1" x14ac:dyDescent="0.25">
      <c r="C122" s="17">
        <v>6838</v>
      </c>
      <c r="D122" s="68"/>
    </row>
    <row r="123" spans="1:60" s="10" customFormat="1" ht="18" customHeight="1" x14ac:dyDescent="0.25">
      <c r="A123" s="8" t="s">
        <v>69</v>
      </c>
      <c r="B123" s="8">
        <f>SUM(B125:B128)</f>
        <v>0</v>
      </c>
      <c r="C123" s="9">
        <f t="shared" ref="C123:AG123" si="330">SUM(C125:C128)</f>
        <v>171</v>
      </c>
      <c r="D123" s="9">
        <f t="shared" si="330"/>
        <v>488</v>
      </c>
      <c r="E123" s="9">
        <f t="shared" si="330"/>
        <v>171</v>
      </c>
      <c r="F123" s="9">
        <f t="shared" si="330"/>
        <v>63</v>
      </c>
      <c r="G123" s="9">
        <f t="shared" si="330"/>
        <v>128</v>
      </c>
      <c r="H123" s="9">
        <f t="shared" si="330"/>
        <v>72</v>
      </c>
      <c r="I123" s="9">
        <f t="shared" si="330"/>
        <v>49</v>
      </c>
      <c r="J123" s="9">
        <f t="shared" si="330"/>
        <v>0</v>
      </c>
      <c r="K123" s="9">
        <f t="shared" ref="K123" si="331">SUM(K125:K128)</f>
        <v>2</v>
      </c>
      <c r="L123" s="9">
        <f t="shared" si="330"/>
        <v>1</v>
      </c>
      <c r="M123" s="9">
        <f t="shared" ref="M123:V123" si="332">SUM(M125:M128)</f>
        <v>0</v>
      </c>
      <c r="N123" s="9">
        <f t="shared" si="332"/>
        <v>0</v>
      </c>
      <c r="O123" s="9">
        <f t="shared" si="332"/>
        <v>0</v>
      </c>
      <c r="P123" s="9">
        <f t="shared" ref="P123" si="333">SUM(P125:P128)</f>
        <v>0</v>
      </c>
      <c r="Q123" s="9">
        <f t="shared" si="332"/>
        <v>0</v>
      </c>
      <c r="R123" s="9">
        <f t="shared" si="332"/>
        <v>0</v>
      </c>
      <c r="S123" s="9">
        <f>SUM(S125:S128)</f>
        <v>0</v>
      </c>
      <c r="T123" s="9">
        <f>SUM(T125:T128)</f>
        <v>0</v>
      </c>
      <c r="U123" s="9">
        <f t="shared" ref="U123" si="334">SUM(U125:U128)</f>
        <v>1</v>
      </c>
      <c r="V123" s="9">
        <f t="shared" si="332"/>
        <v>0</v>
      </c>
      <c r="W123" s="9">
        <f t="shared" ref="W123:AB123" si="335">SUM(W125:W128)</f>
        <v>0</v>
      </c>
      <c r="X123" s="9">
        <f t="shared" si="335"/>
        <v>0</v>
      </c>
      <c r="Y123" s="9">
        <f t="shared" si="335"/>
        <v>0</v>
      </c>
      <c r="Z123" s="9">
        <f t="shared" si="335"/>
        <v>0</v>
      </c>
      <c r="AA123" s="9">
        <f t="shared" si="335"/>
        <v>0</v>
      </c>
      <c r="AB123" s="9">
        <f t="shared" si="335"/>
        <v>0</v>
      </c>
      <c r="AC123" s="9">
        <f t="shared" si="330"/>
        <v>0</v>
      </c>
      <c r="AD123" s="9">
        <f t="shared" si="330"/>
        <v>0</v>
      </c>
      <c r="AE123" s="9">
        <f t="shared" si="330"/>
        <v>0</v>
      </c>
      <c r="AF123" s="9">
        <f t="shared" si="330"/>
        <v>0</v>
      </c>
      <c r="AG123" s="9">
        <f t="shared" si="330"/>
        <v>0</v>
      </c>
      <c r="AH123" s="9">
        <f t="shared" ref="AH123:BF123" si="336">SUM(AH125:AH128)</f>
        <v>0</v>
      </c>
      <c r="AI123" s="9">
        <f t="shared" si="336"/>
        <v>0</v>
      </c>
      <c r="AJ123" s="9">
        <f t="shared" si="336"/>
        <v>0</v>
      </c>
      <c r="AK123" s="9">
        <f t="shared" si="336"/>
        <v>0</v>
      </c>
      <c r="AL123" s="9">
        <f t="shared" si="336"/>
        <v>0</v>
      </c>
      <c r="AM123" s="9">
        <f t="shared" si="336"/>
        <v>0</v>
      </c>
      <c r="AN123" s="9">
        <f t="shared" si="336"/>
        <v>1</v>
      </c>
      <c r="AO123" s="9">
        <f t="shared" si="336"/>
        <v>0</v>
      </c>
      <c r="AP123" s="9">
        <f t="shared" si="336"/>
        <v>0</v>
      </c>
      <c r="AQ123" s="9">
        <f t="shared" si="336"/>
        <v>0</v>
      </c>
      <c r="AR123" s="9">
        <f t="shared" ref="AR123" si="337">SUM(AR125:AR128)</f>
        <v>0</v>
      </c>
      <c r="AS123" s="9">
        <f t="shared" si="336"/>
        <v>0</v>
      </c>
      <c r="AT123" s="9">
        <f t="shared" ref="AT123" si="338">SUM(AT125:AT128)</f>
        <v>0</v>
      </c>
      <c r="AU123" s="9">
        <f t="shared" si="336"/>
        <v>0</v>
      </c>
      <c r="AV123" s="9">
        <f t="shared" si="336"/>
        <v>0</v>
      </c>
      <c r="AW123" s="9">
        <f t="shared" si="336"/>
        <v>0</v>
      </c>
      <c r="AX123" s="9">
        <f t="shared" si="336"/>
        <v>0</v>
      </c>
      <c r="AY123" s="9">
        <f t="shared" si="336"/>
        <v>0</v>
      </c>
      <c r="AZ123" s="9">
        <f t="shared" si="336"/>
        <v>0</v>
      </c>
      <c r="BA123" s="9">
        <f t="shared" ref="BA123" si="339">SUM(BA125:BA128)</f>
        <v>0</v>
      </c>
      <c r="BB123" s="9">
        <f t="shared" si="336"/>
        <v>0</v>
      </c>
      <c r="BC123" s="9">
        <f>SUM(BC125:BC128)</f>
        <v>0</v>
      </c>
      <c r="BD123" s="9">
        <f>SUM(BD125:BD128)</f>
        <v>0</v>
      </c>
      <c r="BE123" s="9">
        <f>SUM(BE125:BE128)</f>
        <v>0</v>
      </c>
      <c r="BF123" s="9">
        <f t="shared" si="336"/>
        <v>0</v>
      </c>
      <c r="BH123" s="24">
        <f>SUM(J123:BF123)</f>
        <v>5</v>
      </c>
    </row>
    <row r="124" spans="1:60" s="11" customFormat="1" ht="18" customHeight="1" x14ac:dyDescent="0.25">
      <c r="A124" s="20"/>
      <c r="B124" s="20"/>
      <c r="C124" s="21"/>
      <c r="D124" s="21"/>
      <c r="E124" s="22">
        <f>SUM(E123/$C$123)</f>
        <v>1</v>
      </c>
      <c r="F124" s="22">
        <f t="shared" ref="F124:BF124" si="340">SUM(F123/$C$123)</f>
        <v>0.36842105263157893</v>
      </c>
      <c r="G124" s="22">
        <f t="shared" si="340"/>
        <v>0.74853801169590639</v>
      </c>
      <c r="H124" s="22">
        <f t="shared" si="340"/>
        <v>0.42105263157894735</v>
      </c>
      <c r="I124" s="22">
        <f t="shared" si="340"/>
        <v>0.28654970760233917</v>
      </c>
      <c r="J124" s="22">
        <f t="shared" si="340"/>
        <v>0</v>
      </c>
      <c r="K124" s="22">
        <f t="shared" ref="K124" si="341">SUM(K123/$C$123)</f>
        <v>1.1695906432748537E-2</v>
      </c>
      <c r="L124" s="22">
        <f t="shared" si="340"/>
        <v>5.8479532163742687E-3</v>
      </c>
      <c r="M124" s="22">
        <f t="shared" ref="M124:V124" si="342">SUM(M123/$C$123)</f>
        <v>0</v>
      </c>
      <c r="N124" s="22">
        <f t="shared" si="342"/>
        <v>0</v>
      </c>
      <c r="O124" s="22">
        <f t="shared" si="342"/>
        <v>0</v>
      </c>
      <c r="P124" s="22">
        <f t="shared" ref="P124" si="343">SUM(P123/$C$123)</f>
        <v>0</v>
      </c>
      <c r="Q124" s="22">
        <f t="shared" si="342"/>
        <v>0</v>
      </c>
      <c r="R124" s="22">
        <f t="shared" si="342"/>
        <v>0</v>
      </c>
      <c r="S124" s="22">
        <f>SUM(S123/$C$123)</f>
        <v>0</v>
      </c>
      <c r="T124" s="22">
        <f>SUM(T123/$C$123)</f>
        <v>0</v>
      </c>
      <c r="U124" s="22">
        <f t="shared" ref="U124" si="344">SUM(U123/$C$123)</f>
        <v>5.8479532163742687E-3</v>
      </c>
      <c r="V124" s="22">
        <f t="shared" si="342"/>
        <v>0</v>
      </c>
      <c r="W124" s="22">
        <f t="shared" ref="W124:AB124" si="345">SUM(W123/$C$123)</f>
        <v>0</v>
      </c>
      <c r="X124" s="22">
        <f t="shared" si="345"/>
        <v>0</v>
      </c>
      <c r="Y124" s="22">
        <f t="shared" si="345"/>
        <v>0</v>
      </c>
      <c r="Z124" s="22">
        <f t="shared" si="345"/>
        <v>0</v>
      </c>
      <c r="AA124" s="22">
        <f t="shared" si="345"/>
        <v>0</v>
      </c>
      <c r="AB124" s="22">
        <f t="shared" si="345"/>
        <v>0</v>
      </c>
      <c r="AC124" s="22">
        <f t="shared" si="340"/>
        <v>0</v>
      </c>
      <c r="AD124" s="22">
        <f t="shared" si="340"/>
        <v>0</v>
      </c>
      <c r="AE124" s="22">
        <f t="shared" si="340"/>
        <v>0</v>
      </c>
      <c r="AF124" s="22">
        <f t="shared" si="340"/>
        <v>0</v>
      </c>
      <c r="AG124" s="22">
        <f t="shared" si="340"/>
        <v>0</v>
      </c>
      <c r="AH124" s="22">
        <f t="shared" si="340"/>
        <v>0</v>
      </c>
      <c r="AI124" s="22">
        <f t="shared" si="340"/>
        <v>0</v>
      </c>
      <c r="AJ124" s="22">
        <f t="shared" si="340"/>
        <v>0</v>
      </c>
      <c r="AK124" s="22">
        <f t="shared" si="340"/>
        <v>0</v>
      </c>
      <c r="AL124" s="22">
        <f t="shared" si="340"/>
        <v>0</v>
      </c>
      <c r="AM124" s="22">
        <f t="shared" si="340"/>
        <v>0</v>
      </c>
      <c r="AN124" s="22">
        <f t="shared" si="340"/>
        <v>5.8479532163742687E-3</v>
      </c>
      <c r="AO124" s="22">
        <f t="shared" si="340"/>
        <v>0</v>
      </c>
      <c r="AP124" s="22">
        <f t="shared" si="340"/>
        <v>0</v>
      </c>
      <c r="AQ124" s="22">
        <f t="shared" si="340"/>
        <v>0</v>
      </c>
      <c r="AR124" s="22">
        <f t="shared" ref="AR124" si="346">SUM(AR123/$C$123)</f>
        <v>0</v>
      </c>
      <c r="AS124" s="22">
        <f t="shared" si="340"/>
        <v>0</v>
      </c>
      <c r="AT124" s="22">
        <f t="shared" ref="AT124" si="347">SUM(AT123/$C$123)</f>
        <v>0</v>
      </c>
      <c r="AU124" s="22">
        <f t="shared" si="340"/>
        <v>0</v>
      </c>
      <c r="AV124" s="22">
        <f t="shared" si="340"/>
        <v>0</v>
      </c>
      <c r="AW124" s="22">
        <f t="shared" si="340"/>
        <v>0</v>
      </c>
      <c r="AX124" s="22">
        <f t="shared" si="340"/>
        <v>0</v>
      </c>
      <c r="AY124" s="22">
        <f t="shared" si="340"/>
        <v>0</v>
      </c>
      <c r="AZ124" s="22">
        <f t="shared" si="340"/>
        <v>0</v>
      </c>
      <c r="BA124" s="22">
        <f t="shared" ref="BA124" si="348">SUM(BA123/$C$123)</f>
        <v>0</v>
      </c>
      <c r="BB124" s="22">
        <f t="shared" si="340"/>
        <v>0</v>
      </c>
      <c r="BC124" s="22">
        <f>SUM(BC123/$C$123)</f>
        <v>0</v>
      </c>
      <c r="BD124" s="22">
        <f>SUM(BD123/$C$123)</f>
        <v>0</v>
      </c>
      <c r="BE124" s="22">
        <f>SUM(BE123/$C$123)</f>
        <v>0</v>
      </c>
      <c r="BF124" s="22">
        <f t="shared" si="340"/>
        <v>0</v>
      </c>
    </row>
    <row r="125" spans="1:60" ht="18" customHeight="1" x14ac:dyDescent="0.25">
      <c r="A125" s="15" t="s">
        <v>70</v>
      </c>
      <c r="B125" s="15"/>
      <c r="C125" s="16">
        <v>34</v>
      </c>
      <c r="D125" s="16">
        <f>SUM(E125:BF125)</f>
        <v>87</v>
      </c>
      <c r="E125" s="15">
        <v>34</v>
      </c>
      <c r="F125" s="15">
        <v>3</v>
      </c>
      <c r="G125" s="15">
        <v>31</v>
      </c>
      <c r="H125" s="15">
        <v>11</v>
      </c>
      <c r="I125" s="15">
        <v>6</v>
      </c>
      <c r="J125" s="15"/>
      <c r="K125" s="15"/>
      <c r="L125" s="15">
        <v>1</v>
      </c>
      <c r="M125" s="15"/>
      <c r="N125" s="15"/>
      <c r="O125" s="15"/>
      <c r="P125" s="15"/>
      <c r="Q125" s="15"/>
      <c r="R125" s="15"/>
      <c r="S125" s="15"/>
      <c r="T125" s="15"/>
      <c r="U125" s="15">
        <v>1</v>
      </c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</row>
    <row r="126" spans="1:60" ht="18" customHeight="1" x14ac:dyDescent="0.25">
      <c r="A126" s="15" t="s">
        <v>71</v>
      </c>
      <c r="B126" s="15"/>
      <c r="C126" s="16">
        <v>38</v>
      </c>
      <c r="D126" s="16">
        <f>SUM(E126:BF126)</f>
        <v>101</v>
      </c>
      <c r="E126" s="15">
        <v>38</v>
      </c>
      <c r="F126" s="15">
        <v>7</v>
      </c>
      <c r="G126" s="15">
        <v>8</v>
      </c>
      <c r="H126" s="15">
        <v>21</v>
      </c>
      <c r="I126" s="15">
        <v>27</v>
      </c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</row>
    <row r="127" spans="1:60" ht="18" customHeight="1" x14ac:dyDescent="0.25">
      <c r="A127" s="15" t="s">
        <v>72</v>
      </c>
      <c r="B127" s="15"/>
      <c r="C127" s="16">
        <v>61</v>
      </c>
      <c r="D127" s="16">
        <f>SUM(E127:BF127)</f>
        <v>190</v>
      </c>
      <c r="E127" s="15">
        <v>61</v>
      </c>
      <c r="F127" s="15">
        <v>43</v>
      </c>
      <c r="G127" s="15">
        <v>61</v>
      </c>
      <c r="H127" s="15">
        <v>16</v>
      </c>
      <c r="I127" s="15">
        <v>6</v>
      </c>
      <c r="J127" s="15"/>
      <c r="K127" s="15">
        <v>2</v>
      </c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>
        <v>1</v>
      </c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</row>
    <row r="128" spans="1:60" ht="18" customHeight="1" x14ac:dyDescent="0.25">
      <c r="A128" s="15" t="s">
        <v>73</v>
      </c>
      <c r="B128" s="15"/>
      <c r="C128" s="16">
        <v>38</v>
      </c>
      <c r="D128" s="16">
        <f>SUM(E128:BF128)</f>
        <v>110</v>
      </c>
      <c r="E128" s="15">
        <v>38</v>
      </c>
      <c r="F128" s="15">
        <v>10</v>
      </c>
      <c r="G128" s="15">
        <v>28</v>
      </c>
      <c r="H128" s="15">
        <v>24</v>
      </c>
      <c r="I128" s="15">
        <v>10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</row>
    <row r="129" spans="1:60" ht="18" customHeight="1" x14ac:dyDescent="0.25">
      <c r="C129" s="17">
        <v>7326</v>
      </c>
      <c r="D129" s="68"/>
    </row>
    <row r="130" spans="1:60" s="10" customFormat="1" ht="18" customHeight="1" x14ac:dyDescent="0.25">
      <c r="A130" s="8" t="s">
        <v>74</v>
      </c>
      <c r="B130" s="8">
        <f>SUM(B132:B143)</f>
        <v>7</v>
      </c>
      <c r="C130" s="9">
        <f>SUM(C132+C133+C134+C136+C137+C138+C140+C141+C142+C143)</f>
        <v>466</v>
      </c>
      <c r="D130" s="9">
        <f t="shared" ref="D130:BF130" si="349">SUM(D132+D133+D134+D136+D137+D138+D140+D141+D142+D143)</f>
        <v>1563</v>
      </c>
      <c r="E130" s="9">
        <f t="shared" si="349"/>
        <v>378</v>
      </c>
      <c r="F130" s="9">
        <f t="shared" si="349"/>
        <v>463</v>
      </c>
      <c r="G130" s="9">
        <f t="shared" si="349"/>
        <v>304</v>
      </c>
      <c r="H130" s="9">
        <f t="shared" si="349"/>
        <v>196</v>
      </c>
      <c r="I130" s="9">
        <f t="shared" si="349"/>
        <v>112</v>
      </c>
      <c r="J130" s="9">
        <f t="shared" si="349"/>
        <v>24</v>
      </c>
      <c r="K130" s="9">
        <f>SUM(K132+K133+K134+K136+K137+K138+K140+K141+K142+K143)</f>
        <v>48</v>
      </c>
      <c r="L130" s="9">
        <f t="shared" si="349"/>
        <v>2</v>
      </c>
      <c r="M130" s="9">
        <f t="shared" si="349"/>
        <v>0</v>
      </c>
      <c r="N130" s="9">
        <f t="shared" si="349"/>
        <v>0</v>
      </c>
      <c r="O130" s="9">
        <f t="shared" si="349"/>
        <v>1</v>
      </c>
      <c r="P130" s="9">
        <f t="shared" ref="P130" si="350">SUM(P132+P133+P134+P136+P137+P138+P140+P141+P142+P143)</f>
        <v>0</v>
      </c>
      <c r="Q130" s="9">
        <f t="shared" si="349"/>
        <v>6</v>
      </c>
      <c r="R130" s="9">
        <f t="shared" si="349"/>
        <v>2</v>
      </c>
      <c r="S130" s="9">
        <f>SUM(S132+S133+S134+S136+S137+S138+S140+S141+S142+S143)</f>
        <v>0</v>
      </c>
      <c r="T130" s="9">
        <f t="shared" si="349"/>
        <v>2</v>
      </c>
      <c r="U130" s="9">
        <f t="shared" si="349"/>
        <v>1</v>
      </c>
      <c r="V130" s="9">
        <f t="shared" si="349"/>
        <v>2</v>
      </c>
      <c r="W130" s="9">
        <f>SUM(W132+W133+W134+W136+W137+W138+W140+W141+W142+W143)</f>
        <v>0</v>
      </c>
      <c r="X130" s="9">
        <f>SUM(X132+X133+X134+X136+X137+X138+X140+X141+X142+X143)</f>
        <v>0</v>
      </c>
      <c r="Y130" s="9">
        <f>SUM(Y132+Y133+Y134+Y136+Y137+Y138+Y140+Y141+Y142+Y143)</f>
        <v>2</v>
      </c>
      <c r="Z130" s="9">
        <f t="shared" si="349"/>
        <v>0</v>
      </c>
      <c r="AA130" s="9">
        <f t="shared" si="349"/>
        <v>0</v>
      </c>
      <c r="AB130" s="9">
        <f t="shared" si="349"/>
        <v>0</v>
      </c>
      <c r="AC130" s="9">
        <f t="shared" si="349"/>
        <v>0</v>
      </c>
      <c r="AD130" s="9">
        <f t="shared" si="349"/>
        <v>0</v>
      </c>
      <c r="AE130" s="9">
        <f t="shared" si="349"/>
        <v>2</v>
      </c>
      <c r="AF130" s="9">
        <f t="shared" si="349"/>
        <v>0</v>
      </c>
      <c r="AG130" s="9">
        <f t="shared" si="349"/>
        <v>0</v>
      </c>
      <c r="AH130" s="9">
        <f t="shared" si="349"/>
        <v>0</v>
      </c>
      <c r="AI130" s="9">
        <f t="shared" si="349"/>
        <v>5</v>
      </c>
      <c r="AJ130" s="9">
        <f t="shared" si="349"/>
        <v>0</v>
      </c>
      <c r="AK130" s="9">
        <f t="shared" si="349"/>
        <v>0</v>
      </c>
      <c r="AL130" s="9">
        <f t="shared" si="349"/>
        <v>0</v>
      </c>
      <c r="AM130" s="9">
        <f t="shared" si="349"/>
        <v>0</v>
      </c>
      <c r="AN130" s="9">
        <f t="shared" si="349"/>
        <v>1</v>
      </c>
      <c r="AO130" s="9">
        <f t="shared" si="349"/>
        <v>10</v>
      </c>
      <c r="AP130" s="9">
        <f t="shared" si="349"/>
        <v>2</v>
      </c>
      <c r="AQ130" s="9">
        <f t="shared" si="349"/>
        <v>0</v>
      </c>
      <c r="AR130" s="9">
        <f t="shared" si="349"/>
        <v>0</v>
      </c>
      <c r="AS130" s="9">
        <f t="shared" si="349"/>
        <v>0</v>
      </c>
      <c r="AT130" s="9">
        <f t="shared" si="349"/>
        <v>0</v>
      </c>
      <c r="AU130" s="9">
        <f t="shared" si="349"/>
        <v>0</v>
      </c>
      <c r="AV130" s="9">
        <f t="shared" si="349"/>
        <v>0</v>
      </c>
      <c r="AW130" s="9">
        <f t="shared" si="349"/>
        <v>0</v>
      </c>
      <c r="AX130" s="9">
        <f t="shared" si="349"/>
        <v>0</v>
      </c>
      <c r="AY130" s="9">
        <f t="shared" si="349"/>
        <v>0</v>
      </c>
      <c r="AZ130" s="9">
        <f t="shared" si="349"/>
        <v>0</v>
      </c>
      <c r="BA130" s="9">
        <f t="shared" si="349"/>
        <v>0</v>
      </c>
      <c r="BB130" s="9">
        <f t="shared" si="349"/>
        <v>0</v>
      </c>
      <c r="BC130" s="9">
        <f t="shared" si="349"/>
        <v>0</v>
      </c>
      <c r="BD130" s="9">
        <f t="shared" si="349"/>
        <v>0</v>
      </c>
      <c r="BE130" s="9">
        <f t="shared" si="349"/>
        <v>0</v>
      </c>
      <c r="BF130" s="9">
        <f t="shared" si="349"/>
        <v>0</v>
      </c>
      <c r="BH130" s="24">
        <f>SUM(J130:BF130)</f>
        <v>110</v>
      </c>
    </row>
    <row r="131" spans="1:60" s="11" customFormat="1" ht="18" customHeight="1" x14ac:dyDescent="0.25">
      <c r="A131" s="20"/>
      <c r="B131" s="20"/>
      <c r="C131" s="21"/>
      <c r="D131" s="21"/>
      <c r="E131" s="22">
        <f>SUM(E130/$C$130)</f>
        <v>0.81115879828326176</v>
      </c>
      <c r="F131" s="22">
        <f t="shared" ref="F131:BF131" si="351">SUM(F130/$C$130)</f>
        <v>0.99356223175965663</v>
      </c>
      <c r="G131" s="22">
        <f t="shared" si="351"/>
        <v>0.6523605150214592</v>
      </c>
      <c r="H131" s="22">
        <f t="shared" si="351"/>
        <v>0.42060085836909872</v>
      </c>
      <c r="I131" s="22">
        <f t="shared" si="351"/>
        <v>0.24034334763948498</v>
      </c>
      <c r="J131" s="22">
        <f t="shared" si="351"/>
        <v>5.1502145922746781E-2</v>
      </c>
      <c r="K131" s="22">
        <f t="shared" ref="K131" si="352">SUM(K130/$C$130)</f>
        <v>0.10300429184549356</v>
      </c>
      <c r="L131" s="22">
        <f t="shared" si="351"/>
        <v>4.2918454935622317E-3</v>
      </c>
      <c r="M131" s="22">
        <f t="shared" ref="M131:V131" si="353">SUM(M130/$C$130)</f>
        <v>0</v>
      </c>
      <c r="N131" s="22">
        <f t="shared" si="353"/>
        <v>0</v>
      </c>
      <c r="O131" s="22">
        <f t="shared" si="353"/>
        <v>2.1459227467811159E-3</v>
      </c>
      <c r="P131" s="22">
        <f t="shared" ref="P131" si="354">SUM(P130/$C$130)</f>
        <v>0</v>
      </c>
      <c r="Q131" s="22">
        <f t="shared" si="353"/>
        <v>1.2875536480686695E-2</v>
      </c>
      <c r="R131" s="22">
        <f t="shared" si="353"/>
        <v>4.2918454935622317E-3</v>
      </c>
      <c r="S131" s="22">
        <f>SUM(S130/$C$130)</f>
        <v>0</v>
      </c>
      <c r="T131" s="22">
        <f>SUM(T130/$C$130)</f>
        <v>4.2918454935622317E-3</v>
      </c>
      <c r="U131" s="22">
        <f t="shared" ref="U131" si="355">SUM(U130/$C$130)</f>
        <v>2.1459227467811159E-3</v>
      </c>
      <c r="V131" s="22">
        <f t="shared" si="353"/>
        <v>4.2918454935622317E-3</v>
      </c>
      <c r="W131" s="22">
        <f t="shared" ref="W131:AB131" si="356">SUM(W130/$C$130)</f>
        <v>0</v>
      </c>
      <c r="X131" s="22">
        <f t="shared" si="356"/>
        <v>0</v>
      </c>
      <c r="Y131" s="22">
        <f t="shared" si="356"/>
        <v>4.2918454935622317E-3</v>
      </c>
      <c r="Z131" s="22">
        <f t="shared" si="356"/>
        <v>0</v>
      </c>
      <c r="AA131" s="22">
        <f t="shared" si="356"/>
        <v>0</v>
      </c>
      <c r="AB131" s="22">
        <f t="shared" si="356"/>
        <v>0</v>
      </c>
      <c r="AC131" s="22">
        <f t="shared" si="351"/>
        <v>0</v>
      </c>
      <c r="AD131" s="22">
        <f t="shared" si="351"/>
        <v>0</v>
      </c>
      <c r="AE131" s="22">
        <f t="shared" si="351"/>
        <v>4.2918454935622317E-3</v>
      </c>
      <c r="AF131" s="22">
        <f t="shared" si="351"/>
        <v>0</v>
      </c>
      <c r="AG131" s="22">
        <f t="shared" si="351"/>
        <v>0</v>
      </c>
      <c r="AH131" s="22">
        <f t="shared" si="351"/>
        <v>0</v>
      </c>
      <c r="AI131" s="22">
        <f t="shared" si="351"/>
        <v>1.0729613733905579E-2</v>
      </c>
      <c r="AJ131" s="22">
        <f t="shared" si="351"/>
        <v>0</v>
      </c>
      <c r="AK131" s="22">
        <f t="shared" si="351"/>
        <v>0</v>
      </c>
      <c r="AL131" s="22">
        <f t="shared" si="351"/>
        <v>0</v>
      </c>
      <c r="AM131" s="22">
        <f t="shared" si="351"/>
        <v>0</v>
      </c>
      <c r="AN131" s="22">
        <f t="shared" si="351"/>
        <v>2.1459227467811159E-3</v>
      </c>
      <c r="AO131" s="22">
        <f t="shared" si="351"/>
        <v>2.1459227467811159E-2</v>
      </c>
      <c r="AP131" s="22">
        <f t="shared" si="351"/>
        <v>4.2918454935622317E-3</v>
      </c>
      <c r="AQ131" s="22">
        <f t="shared" si="351"/>
        <v>0</v>
      </c>
      <c r="AR131" s="22">
        <f t="shared" ref="AR131" si="357">SUM(AR130/$C$130)</f>
        <v>0</v>
      </c>
      <c r="AS131" s="22">
        <f t="shared" si="351"/>
        <v>0</v>
      </c>
      <c r="AT131" s="22">
        <f t="shared" ref="AT131" si="358">SUM(AT130/$C$130)</f>
        <v>0</v>
      </c>
      <c r="AU131" s="22">
        <f t="shared" si="351"/>
        <v>0</v>
      </c>
      <c r="AV131" s="22">
        <f t="shared" si="351"/>
        <v>0</v>
      </c>
      <c r="AW131" s="22">
        <f t="shared" si="351"/>
        <v>0</v>
      </c>
      <c r="AX131" s="22">
        <f t="shared" si="351"/>
        <v>0</v>
      </c>
      <c r="AY131" s="22">
        <f t="shared" si="351"/>
        <v>0</v>
      </c>
      <c r="AZ131" s="22">
        <f t="shared" si="351"/>
        <v>0</v>
      </c>
      <c r="BA131" s="22">
        <f t="shared" ref="BA131" si="359">SUM(BA130/$C$130)</f>
        <v>0</v>
      </c>
      <c r="BB131" s="22">
        <f t="shared" si="351"/>
        <v>0</v>
      </c>
      <c r="BC131" s="22">
        <f>SUM(BC130/$C$130)</f>
        <v>0</v>
      </c>
      <c r="BD131" s="22">
        <f>SUM(BD130/$C$130)</f>
        <v>0</v>
      </c>
      <c r="BE131" s="22">
        <f>SUM(BE130/$C$130)</f>
        <v>0</v>
      </c>
      <c r="BF131" s="22">
        <f t="shared" si="351"/>
        <v>0</v>
      </c>
    </row>
    <row r="132" spans="1:60" ht="18" customHeight="1" x14ac:dyDescent="0.25">
      <c r="A132" s="18" t="s">
        <v>284</v>
      </c>
      <c r="B132" s="15"/>
      <c r="C132" s="16">
        <v>60</v>
      </c>
      <c r="D132" s="16">
        <f t="shared" ref="D132:D143" si="360">SUM(E132:BF132)</f>
        <v>245</v>
      </c>
      <c r="E132" s="15">
        <v>60</v>
      </c>
      <c r="F132" s="15">
        <v>60</v>
      </c>
      <c r="G132" s="15">
        <v>56</v>
      </c>
      <c r="H132" s="15">
        <v>12</v>
      </c>
      <c r="I132" s="15">
        <v>6</v>
      </c>
      <c r="J132" s="15">
        <v>14</v>
      </c>
      <c r="K132" s="15">
        <v>35</v>
      </c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>
        <v>2</v>
      </c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</row>
    <row r="133" spans="1:60" ht="18" customHeight="1" x14ac:dyDescent="0.25">
      <c r="A133" s="15" t="s">
        <v>252</v>
      </c>
      <c r="B133" s="15"/>
      <c r="C133" s="16">
        <v>17</v>
      </c>
      <c r="D133" s="16">
        <f t="shared" si="360"/>
        <v>73</v>
      </c>
      <c r="E133" s="15">
        <v>17</v>
      </c>
      <c r="F133" s="15">
        <v>17</v>
      </c>
      <c r="G133" s="15">
        <v>9</v>
      </c>
      <c r="H133" s="15">
        <v>17</v>
      </c>
      <c r="I133" s="15">
        <v>6</v>
      </c>
      <c r="J133" s="15">
        <v>3</v>
      </c>
      <c r="K133" s="15">
        <v>1</v>
      </c>
      <c r="L133" s="15"/>
      <c r="M133" s="15"/>
      <c r="N133" s="15"/>
      <c r="O133" s="15">
        <v>1</v>
      </c>
      <c r="P133" s="15"/>
      <c r="Q133" s="15"/>
      <c r="R133" s="15"/>
      <c r="S133" s="15"/>
      <c r="T133" s="15"/>
      <c r="U133" s="15"/>
      <c r="V133" s="15">
        <v>2</v>
      </c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</row>
    <row r="134" spans="1:60" ht="18" customHeight="1" x14ac:dyDescent="0.25">
      <c r="A134" s="15" t="s">
        <v>253</v>
      </c>
      <c r="B134" s="15"/>
      <c r="C134" s="16">
        <v>31</v>
      </c>
      <c r="D134" s="16">
        <f t="shared" si="360"/>
        <v>134</v>
      </c>
      <c r="E134" s="15">
        <v>31</v>
      </c>
      <c r="F134" s="15">
        <v>31</v>
      </c>
      <c r="G134" s="15">
        <v>31</v>
      </c>
      <c r="H134" s="15">
        <v>31</v>
      </c>
      <c r="I134" s="15">
        <v>4</v>
      </c>
      <c r="J134" s="15"/>
      <c r="K134" s="15">
        <v>2</v>
      </c>
      <c r="L134" s="15"/>
      <c r="M134" s="15"/>
      <c r="N134" s="15"/>
      <c r="O134" s="15"/>
      <c r="P134" s="15"/>
      <c r="Q134" s="15">
        <v>1</v>
      </c>
      <c r="R134" s="15">
        <v>1</v>
      </c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>
        <v>1</v>
      </c>
      <c r="AF134" s="15"/>
      <c r="AG134" s="15"/>
      <c r="AH134" s="15"/>
      <c r="AI134" s="15"/>
      <c r="AJ134" s="15"/>
      <c r="AK134" s="15"/>
      <c r="AL134" s="15"/>
      <c r="AM134" s="15"/>
      <c r="AN134" s="15"/>
      <c r="AO134" s="15">
        <v>1</v>
      </c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</row>
    <row r="135" spans="1:60" ht="18" customHeight="1" x14ac:dyDescent="0.25">
      <c r="A135" s="60" t="s">
        <v>320</v>
      </c>
      <c r="B135" s="15">
        <v>4</v>
      </c>
      <c r="C135" s="16">
        <v>1</v>
      </c>
      <c r="D135" s="16">
        <f t="shared" si="360"/>
        <v>4</v>
      </c>
      <c r="E135" s="15">
        <v>1</v>
      </c>
      <c r="F135" s="15">
        <v>1</v>
      </c>
      <c r="G135" s="15">
        <v>1</v>
      </c>
      <c r="H135" s="15">
        <v>1</v>
      </c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</row>
    <row r="136" spans="1:60" ht="18" customHeight="1" x14ac:dyDescent="0.25">
      <c r="A136" s="18" t="s">
        <v>286</v>
      </c>
      <c r="B136" s="15"/>
      <c r="C136" s="16">
        <v>60</v>
      </c>
      <c r="D136" s="16">
        <f t="shared" si="360"/>
        <v>208</v>
      </c>
      <c r="E136" s="15">
        <v>50</v>
      </c>
      <c r="F136" s="15">
        <v>57</v>
      </c>
      <c r="G136" s="15">
        <v>49</v>
      </c>
      <c r="H136" s="15"/>
      <c r="I136" s="15">
        <v>36</v>
      </c>
      <c r="J136" s="15">
        <v>4</v>
      </c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>
        <v>4</v>
      </c>
      <c r="AJ136" s="15"/>
      <c r="AK136" s="15"/>
      <c r="AL136" s="15"/>
      <c r="AM136" s="15"/>
      <c r="AN136" s="15">
        <v>1</v>
      </c>
      <c r="AO136" s="15">
        <v>7</v>
      </c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</row>
    <row r="137" spans="1:60" ht="18" customHeight="1" x14ac:dyDescent="0.25">
      <c r="A137" s="15" t="s">
        <v>254</v>
      </c>
      <c r="B137" s="15"/>
      <c r="C137" s="16">
        <v>20</v>
      </c>
      <c r="D137" s="16">
        <f t="shared" si="360"/>
        <v>72</v>
      </c>
      <c r="E137" s="15">
        <v>20</v>
      </c>
      <c r="F137" s="15">
        <v>20</v>
      </c>
      <c r="G137" s="15">
        <v>15</v>
      </c>
      <c r="H137" s="15">
        <v>9</v>
      </c>
      <c r="I137" s="15">
        <v>7</v>
      </c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>
        <v>1</v>
      </c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</row>
    <row r="138" spans="1:60" ht="18" customHeight="1" x14ac:dyDescent="0.25">
      <c r="A138" s="15" t="s">
        <v>255</v>
      </c>
      <c r="B138" s="15"/>
      <c r="C138" s="16">
        <v>20</v>
      </c>
      <c r="D138" s="16">
        <f t="shared" si="360"/>
        <v>86</v>
      </c>
      <c r="E138" s="15">
        <v>20</v>
      </c>
      <c r="F138" s="15">
        <v>20</v>
      </c>
      <c r="G138" s="15">
        <v>20</v>
      </c>
      <c r="H138" s="15">
        <v>19</v>
      </c>
      <c r="I138" s="15">
        <v>2</v>
      </c>
      <c r="J138" s="15"/>
      <c r="K138" s="15">
        <v>1</v>
      </c>
      <c r="L138" s="15">
        <v>1</v>
      </c>
      <c r="M138" s="15"/>
      <c r="N138" s="15"/>
      <c r="O138" s="15"/>
      <c r="P138" s="15"/>
      <c r="Q138" s="15">
        <v>1</v>
      </c>
      <c r="R138" s="15">
        <v>1</v>
      </c>
      <c r="S138" s="15"/>
      <c r="T138" s="15"/>
      <c r="U138" s="15"/>
      <c r="V138" s="15"/>
      <c r="W138" s="15"/>
      <c r="X138" s="15"/>
      <c r="Y138" s="15">
        <v>1</v>
      </c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</row>
    <row r="139" spans="1:60" ht="18" customHeight="1" x14ac:dyDescent="0.25">
      <c r="A139" s="60" t="s">
        <v>321</v>
      </c>
      <c r="B139" s="15">
        <v>3</v>
      </c>
      <c r="C139" s="16">
        <v>20</v>
      </c>
      <c r="D139" s="16">
        <f t="shared" si="360"/>
        <v>3</v>
      </c>
      <c r="E139" s="15">
        <v>1</v>
      </c>
      <c r="F139" s="15">
        <v>1</v>
      </c>
      <c r="G139" s="15"/>
      <c r="H139" s="15">
        <v>1</v>
      </c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</row>
    <row r="140" spans="1:60" ht="18" customHeight="1" x14ac:dyDescent="0.25">
      <c r="A140" s="18" t="s">
        <v>285</v>
      </c>
      <c r="B140" s="15"/>
      <c r="C140" s="16">
        <v>63</v>
      </c>
      <c r="D140" s="16">
        <f t="shared" si="360"/>
        <v>215</v>
      </c>
      <c r="E140" s="15">
        <v>47</v>
      </c>
      <c r="F140" s="15">
        <v>63</v>
      </c>
      <c r="G140" s="15">
        <v>63</v>
      </c>
      <c r="H140" s="15">
        <v>23</v>
      </c>
      <c r="I140" s="15">
        <v>8</v>
      </c>
      <c r="J140" s="15">
        <v>3</v>
      </c>
      <c r="K140" s="15">
        <v>4</v>
      </c>
      <c r="L140" s="15"/>
      <c r="M140" s="15"/>
      <c r="N140" s="15"/>
      <c r="O140" s="15"/>
      <c r="P140" s="15"/>
      <c r="Q140" s="15">
        <v>2</v>
      </c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>
        <v>2</v>
      </c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</row>
    <row r="141" spans="1:60" ht="18" customHeight="1" x14ac:dyDescent="0.25">
      <c r="A141" s="18" t="s">
        <v>287</v>
      </c>
      <c r="B141" s="15"/>
      <c r="C141" s="16">
        <v>57</v>
      </c>
      <c r="D141" s="16">
        <f t="shared" si="360"/>
        <v>118</v>
      </c>
      <c r="E141" s="15">
        <v>32</v>
      </c>
      <c r="F141" s="15">
        <v>57</v>
      </c>
      <c r="G141" s="15">
        <v>3</v>
      </c>
      <c r="H141" s="15">
        <v>21</v>
      </c>
      <c r="I141" s="15">
        <v>3</v>
      </c>
      <c r="J141" s="15"/>
      <c r="K141" s="15"/>
      <c r="L141" s="15"/>
      <c r="M141" s="15"/>
      <c r="N141" s="15"/>
      <c r="O141" s="15"/>
      <c r="P141" s="15"/>
      <c r="Q141" s="15">
        <v>1</v>
      </c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>
        <v>1</v>
      </c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</row>
    <row r="142" spans="1:60" ht="18" customHeight="1" x14ac:dyDescent="0.25">
      <c r="A142" s="18" t="s">
        <v>288</v>
      </c>
      <c r="B142" s="15"/>
      <c r="C142" s="16">
        <v>63</v>
      </c>
      <c r="D142" s="16">
        <f t="shared" si="360"/>
        <v>236</v>
      </c>
      <c r="E142" s="15">
        <v>63</v>
      </c>
      <c r="F142" s="15">
        <v>63</v>
      </c>
      <c r="G142" s="15">
        <v>40</v>
      </c>
      <c r="H142" s="15">
        <v>63</v>
      </c>
      <c r="I142" s="15">
        <v>3</v>
      </c>
      <c r="J142" s="15"/>
      <c r="K142" s="15">
        <v>2</v>
      </c>
      <c r="L142" s="15"/>
      <c r="M142" s="15"/>
      <c r="N142" s="15"/>
      <c r="O142" s="15"/>
      <c r="P142" s="15"/>
      <c r="Q142" s="15">
        <v>1</v>
      </c>
      <c r="R142" s="15"/>
      <c r="S142" s="15"/>
      <c r="T142" s="15"/>
      <c r="U142" s="15"/>
      <c r="V142" s="15"/>
      <c r="W142" s="15"/>
      <c r="X142" s="15"/>
      <c r="Y142" s="15">
        <v>1</v>
      </c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</row>
    <row r="143" spans="1:60" ht="18" customHeight="1" x14ac:dyDescent="0.25">
      <c r="A143" s="18" t="s">
        <v>289</v>
      </c>
      <c r="B143" s="15"/>
      <c r="C143" s="16">
        <v>75</v>
      </c>
      <c r="D143" s="16">
        <f t="shared" si="360"/>
        <v>176</v>
      </c>
      <c r="E143" s="15">
        <v>38</v>
      </c>
      <c r="F143" s="15">
        <v>75</v>
      </c>
      <c r="G143" s="15">
        <v>18</v>
      </c>
      <c r="H143" s="15">
        <v>1</v>
      </c>
      <c r="I143" s="15">
        <v>37</v>
      </c>
      <c r="J143" s="15"/>
      <c r="K143" s="15">
        <v>3</v>
      </c>
      <c r="L143" s="15">
        <v>1</v>
      </c>
      <c r="M143" s="15"/>
      <c r="N143" s="15"/>
      <c r="O143" s="15"/>
      <c r="P143" s="15"/>
      <c r="Q143" s="15"/>
      <c r="R143" s="15"/>
      <c r="S143" s="15"/>
      <c r="T143" s="15">
        <v>2</v>
      </c>
      <c r="U143" s="15">
        <v>1</v>
      </c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</row>
    <row r="144" spans="1:60" ht="18" customHeight="1" x14ac:dyDescent="0.25">
      <c r="C144" s="17">
        <v>8896</v>
      </c>
      <c r="D144" s="68"/>
    </row>
    <row r="145" spans="1:60" s="10" customFormat="1" ht="18" customHeight="1" x14ac:dyDescent="0.25">
      <c r="A145" s="8" t="s">
        <v>75</v>
      </c>
      <c r="B145" s="8">
        <f t="shared" ref="B145:AG145" si="361">SUM(B147:B157)</f>
        <v>0</v>
      </c>
      <c r="C145" s="9">
        <f t="shared" si="361"/>
        <v>280</v>
      </c>
      <c r="D145" s="9">
        <f t="shared" si="361"/>
        <v>989</v>
      </c>
      <c r="E145" s="9">
        <f t="shared" si="361"/>
        <v>279</v>
      </c>
      <c r="F145" s="9">
        <f t="shared" si="361"/>
        <v>222</v>
      </c>
      <c r="G145" s="9">
        <f t="shared" si="361"/>
        <v>254</v>
      </c>
      <c r="H145" s="9">
        <f t="shared" si="361"/>
        <v>115</v>
      </c>
      <c r="I145" s="9">
        <f t="shared" si="361"/>
        <v>50</v>
      </c>
      <c r="J145" s="9">
        <f t="shared" si="361"/>
        <v>23</v>
      </c>
      <c r="K145" s="9">
        <f t="shared" ref="K145" si="362">SUM(K147:K157)</f>
        <v>15</v>
      </c>
      <c r="L145" s="9">
        <f t="shared" si="361"/>
        <v>21</v>
      </c>
      <c r="M145" s="9">
        <f t="shared" ref="M145:V145" si="363">SUM(M147:M157)</f>
        <v>0</v>
      </c>
      <c r="N145" s="9">
        <f t="shared" si="363"/>
        <v>0</v>
      </c>
      <c r="O145" s="9">
        <f t="shared" si="363"/>
        <v>0</v>
      </c>
      <c r="P145" s="9">
        <f t="shared" ref="P145" si="364">SUM(P147:P157)</f>
        <v>0</v>
      </c>
      <c r="Q145" s="9">
        <f t="shared" si="363"/>
        <v>1</v>
      </c>
      <c r="R145" s="9">
        <f t="shared" si="363"/>
        <v>0</v>
      </c>
      <c r="S145" s="9">
        <f>SUM(S147:S157)</f>
        <v>0</v>
      </c>
      <c r="T145" s="9">
        <f>SUM(T147:T157)</f>
        <v>1</v>
      </c>
      <c r="U145" s="9">
        <f t="shared" ref="U145" si="365">SUM(U147:U157)</f>
        <v>4</v>
      </c>
      <c r="V145" s="9">
        <f t="shared" si="363"/>
        <v>0</v>
      </c>
      <c r="W145" s="9">
        <f t="shared" ref="W145:AB145" si="366">SUM(W147:W157)</f>
        <v>0</v>
      </c>
      <c r="X145" s="9">
        <f t="shared" si="366"/>
        <v>0</v>
      </c>
      <c r="Y145" s="9">
        <f t="shared" si="366"/>
        <v>1</v>
      </c>
      <c r="Z145" s="9">
        <f t="shared" si="366"/>
        <v>0</v>
      </c>
      <c r="AA145" s="9">
        <f t="shared" si="366"/>
        <v>0</v>
      </c>
      <c r="AB145" s="9">
        <f t="shared" si="366"/>
        <v>0</v>
      </c>
      <c r="AC145" s="9">
        <f t="shared" si="361"/>
        <v>0</v>
      </c>
      <c r="AD145" s="9">
        <f t="shared" si="361"/>
        <v>0</v>
      </c>
      <c r="AE145" s="9">
        <f t="shared" si="361"/>
        <v>1</v>
      </c>
      <c r="AF145" s="9">
        <f t="shared" si="361"/>
        <v>0</v>
      </c>
      <c r="AG145" s="9">
        <f t="shared" si="361"/>
        <v>0</v>
      </c>
      <c r="AH145" s="9">
        <f t="shared" ref="AH145:BF145" si="367">SUM(AH147:AH157)</f>
        <v>0</v>
      </c>
      <c r="AI145" s="9">
        <f t="shared" si="367"/>
        <v>1</v>
      </c>
      <c r="AJ145" s="9">
        <f t="shared" si="367"/>
        <v>0</v>
      </c>
      <c r="AK145" s="9">
        <f t="shared" si="367"/>
        <v>0</v>
      </c>
      <c r="AL145" s="9">
        <f t="shared" si="367"/>
        <v>0</v>
      </c>
      <c r="AM145" s="9">
        <f t="shared" si="367"/>
        <v>0</v>
      </c>
      <c r="AN145" s="9">
        <f t="shared" si="367"/>
        <v>0</v>
      </c>
      <c r="AO145" s="9">
        <f t="shared" si="367"/>
        <v>0</v>
      </c>
      <c r="AP145" s="9">
        <f t="shared" si="367"/>
        <v>0</v>
      </c>
      <c r="AQ145" s="9">
        <f t="shared" si="367"/>
        <v>1</v>
      </c>
      <c r="AR145" s="9">
        <f t="shared" ref="AR145" si="368">SUM(AR147:AR157)</f>
        <v>0</v>
      </c>
      <c r="AS145" s="9">
        <f t="shared" si="367"/>
        <v>0</v>
      </c>
      <c r="AT145" s="9">
        <f t="shared" ref="AT145" si="369">SUM(AT147:AT157)</f>
        <v>0</v>
      </c>
      <c r="AU145" s="9">
        <f t="shared" si="367"/>
        <v>0</v>
      </c>
      <c r="AV145" s="9">
        <f t="shared" si="367"/>
        <v>0</v>
      </c>
      <c r="AW145" s="9">
        <f t="shared" si="367"/>
        <v>0</v>
      </c>
      <c r="AX145" s="9">
        <f t="shared" si="367"/>
        <v>0</v>
      </c>
      <c r="AY145" s="9">
        <f t="shared" si="367"/>
        <v>0</v>
      </c>
      <c r="AZ145" s="9">
        <f t="shared" si="367"/>
        <v>0</v>
      </c>
      <c r="BA145" s="9">
        <f t="shared" ref="BA145" si="370">SUM(BA147:BA157)</f>
        <v>0</v>
      </c>
      <c r="BB145" s="9">
        <f t="shared" si="367"/>
        <v>0</v>
      </c>
      <c r="BC145" s="9">
        <f>SUM(BC147:BC157)</f>
        <v>0</v>
      </c>
      <c r="BD145" s="9">
        <f>SUM(BD147:BD157)</f>
        <v>0</v>
      </c>
      <c r="BE145" s="9">
        <f>SUM(BE147:BE157)</f>
        <v>0</v>
      </c>
      <c r="BF145" s="9">
        <f t="shared" si="367"/>
        <v>0</v>
      </c>
      <c r="BH145" s="24">
        <f>SUM(J145:BF145)</f>
        <v>69</v>
      </c>
    </row>
    <row r="146" spans="1:60" s="11" customFormat="1" ht="18" customHeight="1" x14ac:dyDescent="0.25">
      <c r="A146" s="20"/>
      <c r="B146" s="20"/>
      <c r="C146" s="21"/>
      <c r="D146" s="21"/>
      <c r="E146" s="22">
        <f>SUM(E145/$C$145)</f>
        <v>0.99642857142857144</v>
      </c>
      <c r="F146" s="22">
        <f t="shared" ref="F146:BF146" si="371">SUM(F145/$C$145)</f>
        <v>0.79285714285714282</v>
      </c>
      <c r="G146" s="22">
        <f t="shared" si="371"/>
        <v>0.90714285714285714</v>
      </c>
      <c r="H146" s="22">
        <f t="shared" si="371"/>
        <v>0.4107142857142857</v>
      </c>
      <c r="I146" s="22">
        <f t="shared" si="371"/>
        <v>0.17857142857142858</v>
      </c>
      <c r="J146" s="22">
        <f t="shared" si="371"/>
        <v>8.2142857142857142E-2</v>
      </c>
      <c r="K146" s="22">
        <f t="shared" ref="K146" si="372">SUM(K145/$C$145)</f>
        <v>5.3571428571428568E-2</v>
      </c>
      <c r="L146" s="22">
        <f t="shared" si="371"/>
        <v>7.4999999999999997E-2</v>
      </c>
      <c r="M146" s="22">
        <f t="shared" ref="M146:V146" si="373">SUM(M145/$C$145)</f>
        <v>0</v>
      </c>
      <c r="N146" s="22">
        <f t="shared" si="373"/>
        <v>0</v>
      </c>
      <c r="O146" s="22">
        <f t="shared" si="373"/>
        <v>0</v>
      </c>
      <c r="P146" s="22">
        <f t="shared" ref="P146" si="374">SUM(P145/$C$145)</f>
        <v>0</v>
      </c>
      <c r="Q146" s="22">
        <f t="shared" si="373"/>
        <v>3.5714285714285713E-3</v>
      </c>
      <c r="R146" s="22">
        <f t="shared" si="373"/>
        <v>0</v>
      </c>
      <c r="S146" s="22">
        <f>SUM(S145/$C$145)</f>
        <v>0</v>
      </c>
      <c r="T146" s="22">
        <f>SUM(T145/$C$145)</f>
        <v>3.5714285714285713E-3</v>
      </c>
      <c r="U146" s="22">
        <f t="shared" ref="U146" si="375">SUM(U145/$C$145)</f>
        <v>1.4285714285714285E-2</v>
      </c>
      <c r="V146" s="22">
        <f t="shared" si="373"/>
        <v>0</v>
      </c>
      <c r="W146" s="22">
        <f t="shared" ref="W146:AB146" si="376">SUM(W145/$C$145)</f>
        <v>0</v>
      </c>
      <c r="X146" s="22">
        <f t="shared" si="376"/>
        <v>0</v>
      </c>
      <c r="Y146" s="22">
        <f t="shared" si="376"/>
        <v>3.5714285714285713E-3</v>
      </c>
      <c r="Z146" s="22">
        <f t="shared" si="376"/>
        <v>0</v>
      </c>
      <c r="AA146" s="22">
        <f t="shared" si="376"/>
        <v>0</v>
      </c>
      <c r="AB146" s="22">
        <f t="shared" si="376"/>
        <v>0</v>
      </c>
      <c r="AC146" s="22">
        <f t="shared" si="371"/>
        <v>0</v>
      </c>
      <c r="AD146" s="22">
        <f t="shared" si="371"/>
        <v>0</v>
      </c>
      <c r="AE146" s="22">
        <f t="shared" si="371"/>
        <v>3.5714285714285713E-3</v>
      </c>
      <c r="AF146" s="22">
        <f t="shared" si="371"/>
        <v>0</v>
      </c>
      <c r="AG146" s="22">
        <f t="shared" si="371"/>
        <v>0</v>
      </c>
      <c r="AH146" s="22">
        <f t="shared" si="371"/>
        <v>0</v>
      </c>
      <c r="AI146" s="22">
        <f t="shared" si="371"/>
        <v>3.5714285714285713E-3</v>
      </c>
      <c r="AJ146" s="22">
        <f t="shared" si="371"/>
        <v>0</v>
      </c>
      <c r="AK146" s="22">
        <f t="shared" si="371"/>
        <v>0</v>
      </c>
      <c r="AL146" s="22">
        <f t="shared" si="371"/>
        <v>0</v>
      </c>
      <c r="AM146" s="22">
        <f t="shared" si="371"/>
        <v>0</v>
      </c>
      <c r="AN146" s="22">
        <f t="shared" si="371"/>
        <v>0</v>
      </c>
      <c r="AO146" s="22">
        <f t="shared" si="371"/>
        <v>0</v>
      </c>
      <c r="AP146" s="22">
        <f t="shared" si="371"/>
        <v>0</v>
      </c>
      <c r="AQ146" s="22">
        <f t="shared" si="371"/>
        <v>3.5714285714285713E-3</v>
      </c>
      <c r="AR146" s="22">
        <f t="shared" ref="AR146" si="377">SUM(AR145/$C$145)</f>
        <v>0</v>
      </c>
      <c r="AS146" s="22">
        <f t="shared" si="371"/>
        <v>0</v>
      </c>
      <c r="AT146" s="22">
        <f t="shared" ref="AT146" si="378">SUM(AT145/$C$145)</f>
        <v>0</v>
      </c>
      <c r="AU146" s="22">
        <f t="shared" si="371"/>
        <v>0</v>
      </c>
      <c r="AV146" s="22">
        <f t="shared" si="371"/>
        <v>0</v>
      </c>
      <c r="AW146" s="22">
        <f t="shared" si="371"/>
        <v>0</v>
      </c>
      <c r="AX146" s="22">
        <f t="shared" si="371"/>
        <v>0</v>
      </c>
      <c r="AY146" s="22">
        <f t="shared" si="371"/>
        <v>0</v>
      </c>
      <c r="AZ146" s="22">
        <f t="shared" si="371"/>
        <v>0</v>
      </c>
      <c r="BA146" s="22">
        <f t="shared" ref="BA146" si="379">SUM(BA145/$C$145)</f>
        <v>0</v>
      </c>
      <c r="BB146" s="22">
        <f t="shared" si="371"/>
        <v>0</v>
      </c>
      <c r="BC146" s="22">
        <f>SUM(BC145/$C$145)</f>
        <v>0</v>
      </c>
      <c r="BD146" s="22">
        <f>SUM(BD145/$C$145)</f>
        <v>0</v>
      </c>
      <c r="BE146" s="22">
        <f>SUM(BE145/$C$145)</f>
        <v>0</v>
      </c>
      <c r="BF146" s="22">
        <f t="shared" si="371"/>
        <v>0</v>
      </c>
    </row>
    <row r="147" spans="1:60" ht="18" customHeight="1" x14ac:dyDescent="0.25">
      <c r="A147" s="15" t="s">
        <v>201</v>
      </c>
      <c r="B147" s="15"/>
      <c r="C147" s="16">
        <v>18</v>
      </c>
      <c r="D147" s="16">
        <f t="shared" ref="D147:D157" si="380">SUM(E147:BF147)</f>
        <v>81</v>
      </c>
      <c r="E147" s="15">
        <v>17</v>
      </c>
      <c r="F147" s="15">
        <v>18</v>
      </c>
      <c r="G147" s="15">
        <v>18</v>
      </c>
      <c r="H147" s="15">
        <v>9</v>
      </c>
      <c r="I147" s="15">
        <v>18</v>
      </c>
      <c r="J147" s="15"/>
      <c r="K147" s="15"/>
      <c r="L147" s="15"/>
      <c r="M147" s="15"/>
      <c r="N147" s="15"/>
      <c r="O147" s="15"/>
      <c r="P147" s="15"/>
      <c r="Q147" s="15">
        <v>1</v>
      </c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</row>
    <row r="148" spans="1:60" ht="18" customHeight="1" x14ac:dyDescent="0.25">
      <c r="A148" s="15" t="s">
        <v>76</v>
      </c>
      <c r="B148" s="15"/>
      <c r="C148" s="16">
        <v>43</v>
      </c>
      <c r="D148" s="16">
        <f t="shared" si="380"/>
        <v>122</v>
      </c>
      <c r="E148" s="15">
        <v>43</v>
      </c>
      <c r="F148" s="15">
        <v>24</v>
      </c>
      <c r="G148" s="15">
        <v>33</v>
      </c>
      <c r="H148" s="15">
        <v>10</v>
      </c>
      <c r="I148" s="15">
        <v>2</v>
      </c>
      <c r="J148" s="15">
        <v>6</v>
      </c>
      <c r="K148" s="15">
        <v>3</v>
      </c>
      <c r="L148" s="15"/>
      <c r="M148" s="15"/>
      <c r="N148" s="15"/>
      <c r="O148" s="15"/>
      <c r="P148" s="15"/>
      <c r="Q148" s="15"/>
      <c r="R148" s="15"/>
      <c r="S148" s="15"/>
      <c r="T148" s="15"/>
      <c r="U148" s="15">
        <v>1</v>
      </c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</row>
    <row r="149" spans="1:60" ht="18" customHeight="1" x14ac:dyDescent="0.25">
      <c r="A149" s="15" t="s">
        <v>202</v>
      </c>
      <c r="B149" s="15"/>
      <c r="C149" s="16">
        <v>13</v>
      </c>
      <c r="D149" s="16">
        <f t="shared" si="380"/>
        <v>53</v>
      </c>
      <c r="E149" s="15">
        <v>13</v>
      </c>
      <c r="F149" s="15">
        <v>13</v>
      </c>
      <c r="G149" s="15">
        <v>13</v>
      </c>
      <c r="H149" s="15">
        <v>9</v>
      </c>
      <c r="I149" s="15">
        <v>3</v>
      </c>
      <c r="J149" s="15"/>
      <c r="K149" s="15">
        <v>1</v>
      </c>
      <c r="L149" s="15">
        <v>1</v>
      </c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</row>
    <row r="150" spans="1:60" ht="18" customHeight="1" x14ac:dyDescent="0.25">
      <c r="A150" s="15" t="s">
        <v>203</v>
      </c>
      <c r="B150" s="15"/>
      <c r="C150" s="16">
        <v>11</v>
      </c>
      <c r="D150" s="16">
        <f t="shared" si="380"/>
        <v>40</v>
      </c>
      <c r="E150" s="15">
        <v>11</v>
      </c>
      <c r="F150" s="15">
        <v>10</v>
      </c>
      <c r="G150" s="15">
        <v>6</v>
      </c>
      <c r="H150" s="15">
        <v>4</v>
      </c>
      <c r="I150" s="15">
        <v>2</v>
      </c>
      <c r="J150" s="15">
        <v>4</v>
      </c>
      <c r="K150" s="15">
        <v>1</v>
      </c>
      <c r="L150" s="15"/>
      <c r="M150" s="15"/>
      <c r="N150" s="15"/>
      <c r="O150" s="15"/>
      <c r="P150" s="15"/>
      <c r="Q150" s="15"/>
      <c r="R150" s="15"/>
      <c r="S150" s="15"/>
      <c r="T150" s="15"/>
      <c r="U150" s="15">
        <v>1</v>
      </c>
      <c r="V150" s="15"/>
      <c r="W150" s="15"/>
      <c r="X150" s="15"/>
      <c r="Y150" s="15"/>
      <c r="Z150" s="15"/>
      <c r="AA150" s="15"/>
      <c r="AB150" s="15"/>
      <c r="AC150" s="15"/>
      <c r="AD150" s="15"/>
      <c r="AE150" s="15">
        <v>1</v>
      </c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</row>
    <row r="151" spans="1:60" ht="18" customHeight="1" x14ac:dyDescent="0.25">
      <c r="A151" s="15" t="s">
        <v>204</v>
      </c>
      <c r="B151" s="15"/>
      <c r="C151" s="16">
        <v>10</v>
      </c>
      <c r="D151" s="16">
        <f t="shared" si="380"/>
        <v>39</v>
      </c>
      <c r="E151" s="15">
        <v>10</v>
      </c>
      <c r="F151" s="15">
        <v>8</v>
      </c>
      <c r="G151" s="15">
        <v>9</v>
      </c>
      <c r="H151" s="15">
        <v>9</v>
      </c>
      <c r="I151" s="15">
        <v>1</v>
      </c>
      <c r="J151" s="15"/>
      <c r="K151" s="15">
        <v>1</v>
      </c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>
        <v>1</v>
      </c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</row>
    <row r="152" spans="1:60" ht="18" customHeight="1" x14ac:dyDescent="0.25">
      <c r="A152" s="18" t="s">
        <v>77</v>
      </c>
      <c r="B152" s="15"/>
      <c r="C152" s="16">
        <v>48</v>
      </c>
      <c r="D152" s="16">
        <f t="shared" si="380"/>
        <v>160</v>
      </c>
      <c r="E152" s="15">
        <v>48</v>
      </c>
      <c r="F152" s="15">
        <v>45</v>
      </c>
      <c r="G152" s="15">
        <v>40</v>
      </c>
      <c r="H152" s="15">
        <v>14</v>
      </c>
      <c r="I152" s="15">
        <v>12</v>
      </c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>
        <v>1</v>
      </c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</row>
    <row r="153" spans="1:60" ht="18" customHeight="1" x14ac:dyDescent="0.25">
      <c r="A153" s="15" t="s">
        <v>205</v>
      </c>
      <c r="B153" s="15"/>
      <c r="C153" s="16">
        <v>14</v>
      </c>
      <c r="D153" s="16">
        <f t="shared" si="380"/>
        <v>73</v>
      </c>
      <c r="E153" s="15">
        <v>14</v>
      </c>
      <c r="F153" s="15">
        <v>14</v>
      </c>
      <c r="G153" s="15">
        <v>14</v>
      </c>
      <c r="H153" s="15">
        <v>12</v>
      </c>
      <c r="I153" s="15">
        <v>1</v>
      </c>
      <c r="J153" s="15">
        <v>13</v>
      </c>
      <c r="K153" s="15">
        <v>2</v>
      </c>
      <c r="L153" s="15">
        <v>2</v>
      </c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>
        <v>1</v>
      </c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</row>
    <row r="154" spans="1:60" ht="18" customHeight="1" x14ac:dyDescent="0.25">
      <c r="A154" s="15" t="s">
        <v>206</v>
      </c>
      <c r="B154" s="15"/>
      <c r="C154" s="16">
        <v>13</v>
      </c>
      <c r="D154" s="16">
        <f t="shared" si="380"/>
        <v>42</v>
      </c>
      <c r="E154" s="15">
        <v>13</v>
      </c>
      <c r="F154" s="15">
        <v>13</v>
      </c>
      <c r="G154" s="15">
        <v>11</v>
      </c>
      <c r="H154" s="15">
        <v>2</v>
      </c>
      <c r="I154" s="15"/>
      <c r="J154" s="15"/>
      <c r="K154" s="15">
        <v>1</v>
      </c>
      <c r="L154" s="15">
        <v>1</v>
      </c>
      <c r="M154" s="15"/>
      <c r="N154" s="15"/>
      <c r="O154" s="15"/>
      <c r="P154" s="15"/>
      <c r="Q154" s="15"/>
      <c r="R154" s="15"/>
      <c r="S154" s="15"/>
      <c r="T154" s="15"/>
      <c r="U154" s="15">
        <v>1</v>
      </c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</row>
    <row r="155" spans="1:60" ht="18" customHeight="1" x14ac:dyDescent="0.25">
      <c r="A155" s="18" t="s">
        <v>290</v>
      </c>
      <c r="B155" s="15"/>
      <c r="C155" s="16">
        <v>51</v>
      </c>
      <c r="D155" s="16">
        <f t="shared" si="380"/>
        <v>199</v>
      </c>
      <c r="E155" s="15">
        <v>51</v>
      </c>
      <c r="F155" s="15">
        <v>51</v>
      </c>
      <c r="G155" s="15">
        <v>51</v>
      </c>
      <c r="H155" s="15">
        <v>22</v>
      </c>
      <c r="I155" s="15">
        <v>2</v>
      </c>
      <c r="J155" s="15"/>
      <c r="K155" s="15">
        <v>5</v>
      </c>
      <c r="L155" s="15">
        <v>17</v>
      </c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</row>
    <row r="156" spans="1:60" ht="18" customHeight="1" x14ac:dyDescent="0.25">
      <c r="A156" s="15" t="s">
        <v>78</v>
      </c>
      <c r="B156" s="15"/>
      <c r="C156" s="16">
        <v>43</v>
      </c>
      <c r="D156" s="16">
        <f t="shared" si="380"/>
        <v>115</v>
      </c>
      <c r="E156" s="15">
        <v>43</v>
      </c>
      <c r="F156" s="15">
        <v>10</v>
      </c>
      <c r="G156" s="15">
        <v>43</v>
      </c>
      <c r="H156" s="15">
        <v>8</v>
      </c>
      <c r="I156" s="15">
        <v>9</v>
      </c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>
        <v>1</v>
      </c>
      <c r="U156" s="15">
        <v>1</v>
      </c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</row>
    <row r="157" spans="1:60" ht="18" customHeight="1" x14ac:dyDescent="0.25">
      <c r="A157" s="15" t="s">
        <v>207</v>
      </c>
      <c r="B157" s="15"/>
      <c r="C157" s="16">
        <v>16</v>
      </c>
      <c r="D157" s="16">
        <f t="shared" si="380"/>
        <v>65</v>
      </c>
      <c r="E157" s="15">
        <v>16</v>
      </c>
      <c r="F157" s="15">
        <v>16</v>
      </c>
      <c r="G157" s="15">
        <v>16</v>
      </c>
      <c r="H157" s="15">
        <v>16</v>
      </c>
      <c r="I157" s="15"/>
      <c r="J157" s="15"/>
      <c r="K157" s="15">
        <v>1</v>
      </c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</row>
    <row r="158" spans="1:60" ht="18" customHeight="1" x14ac:dyDescent="0.25">
      <c r="C158" s="17">
        <v>9885</v>
      </c>
      <c r="D158" s="68"/>
    </row>
    <row r="159" spans="1:60" s="10" customFormat="1" ht="18" customHeight="1" x14ac:dyDescent="0.25">
      <c r="A159" s="8" t="s">
        <v>79</v>
      </c>
      <c r="B159" s="8">
        <f>SUM(B161)</f>
        <v>0</v>
      </c>
      <c r="C159" s="9">
        <f>SUM(C161)</f>
        <v>53</v>
      </c>
      <c r="D159" s="9">
        <f>SUM(D161)</f>
        <v>192</v>
      </c>
      <c r="E159" s="9">
        <f t="shared" ref="E159:AG159" si="381">SUM(E161:E161)</f>
        <v>53</v>
      </c>
      <c r="F159" s="9">
        <f t="shared" si="381"/>
        <v>14</v>
      </c>
      <c r="G159" s="9">
        <f t="shared" si="381"/>
        <v>53</v>
      </c>
      <c r="H159" s="9">
        <f t="shared" si="381"/>
        <v>18</v>
      </c>
      <c r="I159" s="9">
        <f t="shared" si="381"/>
        <v>45</v>
      </c>
      <c r="J159" s="9">
        <f t="shared" si="381"/>
        <v>3</v>
      </c>
      <c r="K159" s="9">
        <f t="shared" ref="K159" si="382">SUM(K161:K161)</f>
        <v>6</v>
      </c>
      <c r="L159" s="9">
        <f t="shared" si="381"/>
        <v>0</v>
      </c>
      <c r="M159" s="9">
        <f t="shared" ref="M159:V159" si="383">SUM(M161:M161)</f>
        <v>0</v>
      </c>
      <c r="N159" s="9">
        <f t="shared" si="383"/>
        <v>0</v>
      </c>
      <c r="O159" s="9">
        <f t="shared" si="383"/>
        <v>0</v>
      </c>
      <c r="P159" s="9">
        <f t="shared" ref="P159" si="384">SUM(P161:P161)</f>
        <v>0</v>
      </c>
      <c r="Q159" s="9">
        <f t="shared" si="383"/>
        <v>0</v>
      </c>
      <c r="R159" s="9">
        <f t="shared" si="383"/>
        <v>0</v>
      </c>
      <c r="S159" s="9">
        <f>SUM(S161:S161)</f>
        <v>0</v>
      </c>
      <c r="T159" s="9">
        <f>SUM(T161:T161)</f>
        <v>0</v>
      </c>
      <c r="U159" s="9">
        <f t="shared" ref="U159" si="385">SUM(U161:U161)</f>
        <v>0</v>
      </c>
      <c r="V159" s="9">
        <f t="shared" si="383"/>
        <v>0</v>
      </c>
      <c r="W159" s="9">
        <f t="shared" ref="W159:AB159" si="386">SUM(W161:W161)</f>
        <v>0</v>
      </c>
      <c r="X159" s="9">
        <f t="shared" si="386"/>
        <v>0</v>
      </c>
      <c r="Y159" s="9">
        <f t="shared" si="386"/>
        <v>0</v>
      </c>
      <c r="Z159" s="9">
        <f t="shared" si="386"/>
        <v>0</v>
      </c>
      <c r="AA159" s="9">
        <f t="shared" si="386"/>
        <v>0</v>
      </c>
      <c r="AB159" s="9">
        <f t="shared" si="386"/>
        <v>0</v>
      </c>
      <c r="AC159" s="9">
        <f t="shared" si="381"/>
        <v>0</v>
      </c>
      <c r="AD159" s="9">
        <f t="shared" si="381"/>
        <v>0</v>
      </c>
      <c r="AE159" s="9">
        <f t="shared" si="381"/>
        <v>0</v>
      </c>
      <c r="AF159" s="9">
        <f t="shared" si="381"/>
        <v>0</v>
      </c>
      <c r="AG159" s="9">
        <f t="shared" si="381"/>
        <v>0</v>
      </c>
      <c r="AH159" s="9">
        <f t="shared" ref="AH159:BF159" si="387">SUM(AH161:AH161)</f>
        <v>0</v>
      </c>
      <c r="AI159" s="9">
        <f t="shared" si="387"/>
        <v>0</v>
      </c>
      <c r="AJ159" s="9">
        <f t="shared" si="387"/>
        <v>0</v>
      </c>
      <c r="AK159" s="9">
        <f t="shared" si="387"/>
        <v>0</v>
      </c>
      <c r="AL159" s="9">
        <f t="shared" si="387"/>
        <v>0</v>
      </c>
      <c r="AM159" s="9">
        <f t="shared" si="387"/>
        <v>0</v>
      </c>
      <c r="AN159" s="9">
        <f t="shared" si="387"/>
        <v>0</v>
      </c>
      <c r="AO159" s="9">
        <f t="shared" si="387"/>
        <v>0</v>
      </c>
      <c r="AP159" s="9">
        <f t="shared" si="387"/>
        <v>0</v>
      </c>
      <c r="AQ159" s="9">
        <f t="shared" si="387"/>
        <v>0</v>
      </c>
      <c r="AR159" s="9">
        <f t="shared" ref="AR159" si="388">SUM(AR161:AR161)</f>
        <v>0</v>
      </c>
      <c r="AS159" s="9">
        <f t="shared" si="387"/>
        <v>0</v>
      </c>
      <c r="AT159" s="9">
        <f t="shared" ref="AT159" si="389">SUM(AT161:AT161)</f>
        <v>0</v>
      </c>
      <c r="AU159" s="9">
        <f t="shared" si="387"/>
        <v>0</v>
      </c>
      <c r="AV159" s="9">
        <f t="shared" si="387"/>
        <v>0</v>
      </c>
      <c r="AW159" s="9">
        <f t="shared" si="387"/>
        <v>0</v>
      </c>
      <c r="AX159" s="9">
        <f t="shared" si="387"/>
        <v>0</v>
      </c>
      <c r="AY159" s="9">
        <f t="shared" si="387"/>
        <v>0</v>
      </c>
      <c r="AZ159" s="9">
        <f t="shared" si="387"/>
        <v>0</v>
      </c>
      <c r="BA159" s="9">
        <f t="shared" ref="BA159" si="390">SUM(BA161:BA161)</f>
        <v>0</v>
      </c>
      <c r="BB159" s="9">
        <f t="shared" si="387"/>
        <v>0</v>
      </c>
      <c r="BC159" s="9">
        <f>SUM(BC161:BC161)</f>
        <v>0</v>
      </c>
      <c r="BD159" s="9">
        <f>SUM(BD161:BD161)</f>
        <v>0</v>
      </c>
      <c r="BE159" s="9">
        <f>SUM(BE161:BE161)</f>
        <v>0</v>
      </c>
      <c r="BF159" s="9">
        <f t="shared" si="387"/>
        <v>0</v>
      </c>
      <c r="BH159" s="24">
        <f>SUM(J159:BF159)</f>
        <v>9</v>
      </c>
    </row>
    <row r="160" spans="1:60" s="11" customFormat="1" ht="18" customHeight="1" x14ac:dyDescent="0.25">
      <c r="A160" s="20"/>
      <c r="B160" s="20"/>
      <c r="C160" s="21"/>
      <c r="D160" s="21"/>
      <c r="E160" s="22">
        <f>SUM(E159/$C$159)</f>
        <v>1</v>
      </c>
      <c r="F160" s="22">
        <f t="shared" ref="F160:BF160" si="391">SUM(F159/$C$159)</f>
        <v>0.26415094339622641</v>
      </c>
      <c r="G160" s="22">
        <f t="shared" si="391"/>
        <v>1</v>
      </c>
      <c r="H160" s="22">
        <f t="shared" si="391"/>
        <v>0.33962264150943394</v>
      </c>
      <c r="I160" s="22">
        <f t="shared" si="391"/>
        <v>0.84905660377358494</v>
      </c>
      <c r="J160" s="22">
        <f t="shared" si="391"/>
        <v>5.6603773584905662E-2</v>
      </c>
      <c r="K160" s="22">
        <f t="shared" ref="K160" si="392">SUM(K159/$C$159)</f>
        <v>0.11320754716981132</v>
      </c>
      <c r="L160" s="22">
        <f t="shared" si="391"/>
        <v>0</v>
      </c>
      <c r="M160" s="22">
        <f t="shared" ref="M160:V160" si="393">SUM(M159/$C$159)</f>
        <v>0</v>
      </c>
      <c r="N160" s="22">
        <f t="shared" si="393"/>
        <v>0</v>
      </c>
      <c r="O160" s="22">
        <f t="shared" si="393"/>
        <v>0</v>
      </c>
      <c r="P160" s="22">
        <f t="shared" ref="P160" si="394">SUM(P159/$C$159)</f>
        <v>0</v>
      </c>
      <c r="Q160" s="22">
        <f t="shared" si="393"/>
        <v>0</v>
      </c>
      <c r="R160" s="22">
        <f t="shared" si="393"/>
        <v>0</v>
      </c>
      <c r="S160" s="22">
        <f>SUM(S159/$C$159)</f>
        <v>0</v>
      </c>
      <c r="T160" s="22">
        <f>SUM(T159/$C$159)</f>
        <v>0</v>
      </c>
      <c r="U160" s="22">
        <f t="shared" ref="U160" si="395">SUM(U159/$C$159)</f>
        <v>0</v>
      </c>
      <c r="V160" s="22">
        <f t="shared" si="393"/>
        <v>0</v>
      </c>
      <c r="W160" s="22">
        <f t="shared" ref="W160:AB160" si="396">SUM(W159/$C$159)</f>
        <v>0</v>
      </c>
      <c r="X160" s="22">
        <f t="shared" si="396"/>
        <v>0</v>
      </c>
      <c r="Y160" s="22">
        <f t="shared" si="396"/>
        <v>0</v>
      </c>
      <c r="Z160" s="22">
        <f t="shared" si="396"/>
        <v>0</v>
      </c>
      <c r="AA160" s="22">
        <f t="shared" si="396"/>
        <v>0</v>
      </c>
      <c r="AB160" s="22">
        <f t="shared" si="396"/>
        <v>0</v>
      </c>
      <c r="AC160" s="22">
        <f t="shared" si="391"/>
        <v>0</v>
      </c>
      <c r="AD160" s="22">
        <f t="shared" si="391"/>
        <v>0</v>
      </c>
      <c r="AE160" s="22">
        <f t="shared" si="391"/>
        <v>0</v>
      </c>
      <c r="AF160" s="22">
        <f t="shared" si="391"/>
        <v>0</v>
      </c>
      <c r="AG160" s="22">
        <f t="shared" si="391"/>
        <v>0</v>
      </c>
      <c r="AH160" s="22">
        <f t="shared" si="391"/>
        <v>0</v>
      </c>
      <c r="AI160" s="22">
        <f t="shared" si="391"/>
        <v>0</v>
      </c>
      <c r="AJ160" s="22">
        <f t="shared" si="391"/>
        <v>0</v>
      </c>
      <c r="AK160" s="22">
        <f t="shared" si="391"/>
        <v>0</v>
      </c>
      <c r="AL160" s="22">
        <f t="shared" si="391"/>
        <v>0</v>
      </c>
      <c r="AM160" s="22">
        <f t="shared" si="391"/>
        <v>0</v>
      </c>
      <c r="AN160" s="22">
        <f t="shared" si="391"/>
        <v>0</v>
      </c>
      <c r="AO160" s="22">
        <f t="shared" si="391"/>
        <v>0</v>
      </c>
      <c r="AP160" s="22">
        <f t="shared" si="391"/>
        <v>0</v>
      </c>
      <c r="AQ160" s="22">
        <f t="shared" si="391"/>
        <v>0</v>
      </c>
      <c r="AR160" s="22">
        <f t="shared" ref="AR160" si="397">SUM(AR159/$C$159)</f>
        <v>0</v>
      </c>
      <c r="AS160" s="22">
        <f t="shared" si="391"/>
        <v>0</v>
      </c>
      <c r="AT160" s="22">
        <f t="shared" ref="AT160" si="398">SUM(AT159/$C$159)</f>
        <v>0</v>
      </c>
      <c r="AU160" s="22">
        <f t="shared" si="391"/>
        <v>0</v>
      </c>
      <c r="AV160" s="22">
        <f t="shared" si="391"/>
        <v>0</v>
      </c>
      <c r="AW160" s="22">
        <f t="shared" si="391"/>
        <v>0</v>
      </c>
      <c r="AX160" s="22">
        <f t="shared" si="391"/>
        <v>0</v>
      </c>
      <c r="AY160" s="22">
        <f t="shared" si="391"/>
        <v>0</v>
      </c>
      <c r="AZ160" s="22">
        <f t="shared" si="391"/>
        <v>0</v>
      </c>
      <c r="BA160" s="22">
        <f t="shared" ref="BA160" si="399">SUM(BA159/$C$159)</f>
        <v>0</v>
      </c>
      <c r="BB160" s="22">
        <f t="shared" si="391"/>
        <v>0</v>
      </c>
      <c r="BC160" s="22">
        <f>SUM(BC159/$C$159)</f>
        <v>0</v>
      </c>
      <c r="BD160" s="22">
        <f>SUM(BD159/$C$159)</f>
        <v>0</v>
      </c>
      <c r="BE160" s="22">
        <f>SUM(BE159/$C$159)</f>
        <v>0</v>
      </c>
      <c r="BF160" s="22">
        <f t="shared" si="391"/>
        <v>0</v>
      </c>
    </row>
    <row r="161" spans="1:60" ht="18" customHeight="1" x14ac:dyDescent="0.25">
      <c r="A161" s="15" t="s">
        <v>79</v>
      </c>
      <c r="B161" s="15"/>
      <c r="C161" s="16">
        <v>53</v>
      </c>
      <c r="D161" s="16">
        <f>SUM(E161:BF161)</f>
        <v>192</v>
      </c>
      <c r="E161" s="15">
        <v>53</v>
      </c>
      <c r="F161" s="15">
        <v>14</v>
      </c>
      <c r="G161" s="15">
        <v>53</v>
      </c>
      <c r="H161" s="15">
        <v>18</v>
      </c>
      <c r="I161" s="15">
        <v>45</v>
      </c>
      <c r="J161" s="15">
        <v>3</v>
      </c>
      <c r="K161" s="15">
        <v>6</v>
      </c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</row>
    <row r="162" spans="1:60" ht="18" customHeight="1" x14ac:dyDescent="0.25">
      <c r="C162" s="17">
        <v>10077</v>
      </c>
      <c r="D162" s="68"/>
    </row>
    <row r="163" spans="1:60" s="10" customFormat="1" ht="18" customHeight="1" x14ac:dyDescent="0.25">
      <c r="A163" s="8" t="s">
        <v>80</v>
      </c>
      <c r="B163" s="8">
        <f>SUM(B165:B175)</f>
        <v>3</v>
      </c>
      <c r="C163" s="9">
        <f>SUM(C165+C166+C167+C168+C169+C170+C171+C172+C174+C175)</f>
        <v>238</v>
      </c>
      <c r="D163" s="9">
        <f>SUM(D165+D166+D167+D168+D169+D170+D171+D172+D174+D175)</f>
        <v>848</v>
      </c>
      <c r="E163" s="9">
        <f t="shared" ref="E163:BF163" si="400">SUM(E165+E166+E167+E168+E169+E170+E171+E172+E174+E175)</f>
        <v>234</v>
      </c>
      <c r="F163" s="9">
        <f t="shared" si="400"/>
        <v>228</v>
      </c>
      <c r="G163" s="9">
        <f t="shared" si="400"/>
        <v>203</v>
      </c>
      <c r="H163" s="9">
        <f t="shared" si="400"/>
        <v>134</v>
      </c>
      <c r="I163" s="9">
        <f t="shared" si="400"/>
        <v>10</v>
      </c>
      <c r="J163" s="9">
        <f t="shared" si="400"/>
        <v>0</v>
      </c>
      <c r="K163" s="9">
        <f>SUM(K165+K166+K167+K168+K169+K170+K171+K172+K174+K175)</f>
        <v>19</v>
      </c>
      <c r="L163" s="9">
        <f t="shared" si="400"/>
        <v>14</v>
      </c>
      <c r="M163" s="9">
        <f t="shared" si="400"/>
        <v>0</v>
      </c>
      <c r="N163" s="9">
        <f t="shared" si="400"/>
        <v>0</v>
      </c>
      <c r="O163" s="9">
        <f t="shared" si="400"/>
        <v>1</v>
      </c>
      <c r="P163" s="9">
        <f t="shared" ref="P163" si="401">SUM(P165+P166+P167+P168+P169+P170+P171+P172+P174+P175)</f>
        <v>0</v>
      </c>
      <c r="Q163" s="9">
        <f t="shared" si="400"/>
        <v>0</v>
      </c>
      <c r="R163" s="9">
        <f t="shared" si="400"/>
        <v>0</v>
      </c>
      <c r="S163" s="9">
        <f>SUM(S165+S166+S167+S168+S169+S170+S171+S172+S174+S175)</f>
        <v>0</v>
      </c>
      <c r="T163" s="9">
        <f t="shared" si="400"/>
        <v>0</v>
      </c>
      <c r="U163" s="9">
        <f t="shared" si="400"/>
        <v>2</v>
      </c>
      <c r="V163" s="9">
        <f t="shared" si="400"/>
        <v>0</v>
      </c>
      <c r="W163" s="9">
        <f>SUM(W165+W166+W167+W168+W169+W170+W171+W172+W174+W175)</f>
        <v>0</v>
      </c>
      <c r="X163" s="9">
        <f>SUM(X165+X166+X167+X168+X169+X170+X171+X172+X174+X175)</f>
        <v>0</v>
      </c>
      <c r="Y163" s="9">
        <f>SUM(Y165+Y166+Y167+Y168+Y169+Y170+Y171+Y172+Y174+Y175)</f>
        <v>0</v>
      </c>
      <c r="Z163" s="9">
        <f t="shared" si="400"/>
        <v>0</v>
      </c>
      <c r="AA163" s="9">
        <f t="shared" si="400"/>
        <v>0</v>
      </c>
      <c r="AB163" s="9">
        <f t="shared" si="400"/>
        <v>0</v>
      </c>
      <c r="AC163" s="9">
        <f t="shared" si="400"/>
        <v>0</v>
      </c>
      <c r="AD163" s="9">
        <f t="shared" si="400"/>
        <v>0</v>
      </c>
      <c r="AE163" s="9">
        <f t="shared" si="400"/>
        <v>0</v>
      </c>
      <c r="AF163" s="9">
        <f t="shared" si="400"/>
        <v>0</v>
      </c>
      <c r="AG163" s="9">
        <f t="shared" si="400"/>
        <v>3</v>
      </c>
      <c r="AH163" s="9">
        <f t="shared" si="400"/>
        <v>0</v>
      </c>
      <c r="AI163" s="9">
        <f t="shared" si="400"/>
        <v>0</v>
      </c>
      <c r="AJ163" s="9">
        <f t="shared" si="400"/>
        <v>0</v>
      </c>
      <c r="AK163" s="9">
        <f t="shared" si="400"/>
        <v>0</v>
      </c>
      <c r="AL163" s="9">
        <f t="shared" si="400"/>
        <v>0</v>
      </c>
      <c r="AM163" s="9">
        <f t="shared" si="400"/>
        <v>0</v>
      </c>
      <c r="AN163" s="9">
        <f t="shared" si="400"/>
        <v>0</v>
      </c>
      <c r="AO163" s="9">
        <f t="shared" si="400"/>
        <v>0</v>
      </c>
      <c r="AP163" s="9">
        <f t="shared" si="400"/>
        <v>0</v>
      </c>
      <c r="AQ163" s="9">
        <f t="shared" si="400"/>
        <v>0</v>
      </c>
      <c r="AR163" s="9">
        <f t="shared" si="400"/>
        <v>0</v>
      </c>
      <c r="AS163" s="9">
        <f t="shared" si="400"/>
        <v>0</v>
      </c>
      <c r="AT163" s="9">
        <f t="shared" si="400"/>
        <v>0</v>
      </c>
      <c r="AU163" s="9">
        <f t="shared" si="400"/>
        <v>0</v>
      </c>
      <c r="AV163" s="9">
        <f t="shared" si="400"/>
        <v>0</v>
      </c>
      <c r="AW163" s="9">
        <f t="shared" si="400"/>
        <v>0</v>
      </c>
      <c r="AX163" s="9">
        <f t="shared" si="400"/>
        <v>0</v>
      </c>
      <c r="AY163" s="9">
        <f t="shared" si="400"/>
        <v>0</v>
      </c>
      <c r="AZ163" s="9">
        <f t="shared" si="400"/>
        <v>0</v>
      </c>
      <c r="BA163" s="9">
        <f t="shared" si="400"/>
        <v>0</v>
      </c>
      <c r="BB163" s="9">
        <f t="shared" si="400"/>
        <v>0</v>
      </c>
      <c r="BC163" s="9">
        <f t="shared" si="400"/>
        <v>0</v>
      </c>
      <c r="BD163" s="9">
        <f t="shared" si="400"/>
        <v>0</v>
      </c>
      <c r="BE163" s="9">
        <f t="shared" si="400"/>
        <v>0</v>
      </c>
      <c r="BF163" s="9">
        <f t="shared" si="400"/>
        <v>0</v>
      </c>
      <c r="BH163" s="24">
        <f>SUM(J163:BF163)</f>
        <v>39</v>
      </c>
    </row>
    <row r="164" spans="1:60" s="11" customFormat="1" ht="18" customHeight="1" x14ac:dyDescent="0.25">
      <c r="A164" s="20"/>
      <c r="B164" s="20"/>
      <c r="C164" s="21"/>
      <c r="D164" s="21"/>
      <c r="E164" s="22">
        <f>SUM(E163/$C$163)</f>
        <v>0.98319327731092432</v>
      </c>
      <c r="F164" s="22">
        <f t="shared" ref="F164:BF164" si="402">SUM(F163/$C$163)</f>
        <v>0.95798319327731096</v>
      </c>
      <c r="G164" s="22">
        <f t="shared" si="402"/>
        <v>0.8529411764705882</v>
      </c>
      <c r="H164" s="22">
        <f t="shared" si="402"/>
        <v>0.56302521008403361</v>
      </c>
      <c r="I164" s="22">
        <f t="shared" si="402"/>
        <v>4.2016806722689079E-2</v>
      </c>
      <c r="J164" s="22">
        <f t="shared" si="402"/>
        <v>0</v>
      </c>
      <c r="K164" s="22">
        <f t="shared" ref="K164" si="403">SUM(K163/$C$163)</f>
        <v>7.9831932773109238E-2</v>
      </c>
      <c r="L164" s="22">
        <f t="shared" si="402"/>
        <v>5.8823529411764705E-2</v>
      </c>
      <c r="M164" s="22">
        <f t="shared" ref="M164:V164" si="404">SUM(M163/$C$163)</f>
        <v>0</v>
      </c>
      <c r="N164" s="22">
        <f t="shared" si="404"/>
        <v>0</v>
      </c>
      <c r="O164" s="22">
        <f t="shared" si="404"/>
        <v>4.2016806722689074E-3</v>
      </c>
      <c r="P164" s="22">
        <f t="shared" ref="P164" si="405">SUM(P163/$C$163)</f>
        <v>0</v>
      </c>
      <c r="Q164" s="22">
        <f t="shared" si="404"/>
        <v>0</v>
      </c>
      <c r="R164" s="22">
        <f t="shared" si="404"/>
        <v>0</v>
      </c>
      <c r="S164" s="22">
        <f>SUM(S163/$C$163)</f>
        <v>0</v>
      </c>
      <c r="T164" s="22">
        <f>SUM(T163/$C$163)</f>
        <v>0</v>
      </c>
      <c r="U164" s="22">
        <f t="shared" ref="U164" si="406">SUM(U163/$C$163)</f>
        <v>8.4033613445378148E-3</v>
      </c>
      <c r="V164" s="22">
        <f t="shared" si="404"/>
        <v>0</v>
      </c>
      <c r="W164" s="22">
        <f t="shared" ref="W164:AB164" si="407">SUM(W163/$C$163)</f>
        <v>0</v>
      </c>
      <c r="X164" s="22">
        <f t="shared" si="407"/>
        <v>0</v>
      </c>
      <c r="Y164" s="22">
        <f t="shared" si="407"/>
        <v>0</v>
      </c>
      <c r="Z164" s="22">
        <f t="shared" si="407"/>
        <v>0</v>
      </c>
      <c r="AA164" s="22">
        <f t="shared" si="407"/>
        <v>0</v>
      </c>
      <c r="AB164" s="22">
        <f t="shared" si="407"/>
        <v>0</v>
      </c>
      <c r="AC164" s="22">
        <f t="shared" si="402"/>
        <v>0</v>
      </c>
      <c r="AD164" s="22">
        <f t="shared" si="402"/>
        <v>0</v>
      </c>
      <c r="AE164" s="22">
        <f t="shared" si="402"/>
        <v>0</v>
      </c>
      <c r="AF164" s="22">
        <f t="shared" si="402"/>
        <v>0</v>
      </c>
      <c r="AG164" s="22">
        <f t="shared" si="402"/>
        <v>1.2605042016806723E-2</v>
      </c>
      <c r="AH164" s="22">
        <f t="shared" si="402"/>
        <v>0</v>
      </c>
      <c r="AI164" s="22">
        <f t="shared" si="402"/>
        <v>0</v>
      </c>
      <c r="AJ164" s="22">
        <f t="shared" si="402"/>
        <v>0</v>
      </c>
      <c r="AK164" s="22">
        <f t="shared" si="402"/>
        <v>0</v>
      </c>
      <c r="AL164" s="22">
        <f t="shared" si="402"/>
        <v>0</v>
      </c>
      <c r="AM164" s="22">
        <f t="shared" si="402"/>
        <v>0</v>
      </c>
      <c r="AN164" s="22">
        <f t="shared" si="402"/>
        <v>0</v>
      </c>
      <c r="AO164" s="22">
        <f t="shared" si="402"/>
        <v>0</v>
      </c>
      <c r="AP164" s="22">
        <f t="shared" si="402"/>
        <v>0</v>
      </c>
      <c r="AQ164" s="22">
        <f t="shared" si="402"/>
        <v>0</v>
      </c>
      <c r="AR164" s="22">
        <f t="shared" ref="AR164" si="408">SUM(AR163/$C$163)</f>
        <v>0</v>
      </c>
      <c r="AS164" s="22">
        <f t="shared" si="402"/>
        <v>0</v>
      </c>
      <c r="AT164" s="22">
        <f t="shared" ref="AT164" si="409">SUM(AT163/$C$163)</f>
        <v>0</v>
      </c>
      <c r="AU164" s="22">
        <f t="shared" si="402"/>
        <v>0</v>
      </c>
      <c r="AV164" s="22">
        <f t="shared" si="402"/>
        <v>0</v>
      </c>
      <c r="AW164" s="22">
        <f t="shared" si="402"/>
        <v>0</v>
      </c>
      <c r="AX164" s="22">
        <f t="shared" si="402"/>
        <v>0</v>
      </c>
      <c r="AY164" s="22">
        <f t="shared" si="402"/>
        <v>0</v>
      </c>
      <c r="AZ164" s="22">
        <f t="shared" si="402"/>
        <v>0</v>
      </c>
      <c r="BA164" s="22">
        <f t="shared" ref="BA164" si="410">SUM(BA163/$C$163)</f>
        <v>0</v>
      </c>
      <c r="BB164" s="22">
        <f t="shared" si="402"/>
        <v>0</v>
      </c>
      <c r="BC164" s="22">
        <f>SUM(BC163/$C$163)</f>
        <v>0</v>
      </c>
      <c r="BD164" s="22">
        <f>SUM(BD163/$C$163)</f>
        <v>0</v>
      </c>
      <c r="BE164" s="22">
        <f>SUM(BE163/$C$163)</f>
        <v>0</v>
      </c>
      <c r="BF164" s="22">
        <f t="shared" si="402"/>
        <v>0</v>
      </c>
    </row>
    <row r="165" spans="1:60" ht="18" customHeight="1" x14ac:dyDescent="0.25">
      <c r="A165" s="15" t="s">
        <v>208</v>
      </c>
      <c r="B165" s="15"/>
      <c r="C165" s="16">
        <v>10</v>
      </c>
      <c r="D165" s="16">
        <f t="shared" ref="D165:D175" si="411">SUM(E165:BF165)</f>
        <v>41</v>
      </c>
      <c r="E165" s="15">
        <v>10</v>
      </c>
      <c r="F165" s="15">
        <v>10</v>
      </c>
      <c r="G165" s="15">
        <v>8</v>
      </c>
      <c r="H165" s="15">
        <v>10</v>
      </c>
      <c r="I165" s="15">
        <v>1</v>
      </c>
      <c r="J165" s="15"/>
      <c r="K165" s="15"/>
      <c r="L165" s="15">
        <v>2</v>
      </c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</row>
    <row r="166" spans="1:60" ht="18" customHeight="1" x14ac:dyDescent="0.25">
      <c r="A166" s="15" t="s">
        <v>83</v>
      </c>
      <c r="B166" s="15"/>
      <c r="C166" s="16">
        <v>51</v>
      </c>
      <c r="D166" s="16">
        <f t="shared" si="411"/>
        <v>171</v>
      </c>
      <c r="E166" s="15">
        <v>50</v>
      </c>
      <c r="F166" s="15">
        <v>50</v>
      </c>
      <c r="G166" s="15">
        <v>51</v>
      </c>
      <c r="H166" s="15">
        <v>14</v>
      </c>
      <c r="I166" s="15">
        <v>2</v>
      </c>
      <c r="J166" s="15"/>
      <c r="K166" s="15">
        <v>4</v>
      </c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</row>
    <row r="167" spans="1:60" ht="18" customHeight="1" x14ac:dyDescent="0.25">
      <c r="A167" s="18" t="s">
        <v>81</v>
      </c>
      <c r="B167" s="15"/>
      <c r="C167" s="16">
        <v>50</v>
      </c>
      <c r="D167" s="16">
        <f t="shared" si="411"/>
        <v>160</v>
      </c>
      <c r="E167" s="15">
        <v>48</v>
      </c>
      <c r="F167" s="15">
        <v>41</v>
      </c>
      <c r="G167" s="15">
        <v>31</v>
      </c>
      <c r="H167" s="15">
        <v>36</v>
      </c>
      <c r="I167" s="15">
        <v>2</v>
      </c>
      <c r="J167" s="15"/>
      <c r="K167" s="15">
        <v>1</v>
      </c>
      <c r="L167" s="15"/>
      <c r="M167" s="15"/>
      <c r="N167" s="15"/>
      <c r="O167" s="15"/>
      <c r="P167" s="15"/>
      <c r="Q167" s="15"/>
      <c r="R167" s="15"/>
      <c r="S167" s="15"/>
      <c r="T167" s="15"/>
      <c r="U167" s="15">
        <v>1</v>
      </c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</row>
    <row r="168" spans="1:60" ht="18" customHeight="1" x14ac:dyDescent="0.25">
      <c r="A168" s="15" t="s">
        <v>82</v>
      </c>
      <c r="B168" s="15"/>
      <c r="C168" s="16">
        <v>39</v>
      </c>
      <c r="D168" s="16">
        <f t="shared" si="411"/>
        <v>112</v>
      </c>
      <c r="E168" s="15">
        <v>39</v>
      </c>
      <c r="F168" s="15">
        <v>39</v>
      </c>
      <c r="G168" s="15">
        <v>25</v>
      </c>
      <c r="H168" s="15">
        <v>6</v>
      </c>
      <c r="I168" s="15">
        <v>1</v>
      </c>
      <c r="J168" s="15"/>
      <c r="K168" s="15">
        <v>2</v>
      </c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</row>
    <row r="169" spans="1:60" ht="18" customHeight="1" x14ac:dyDescent="0.25">
      <c r="A169" s="15" t="s">
        <v>209</v>
      </c>
      <c r="B169" s="15"/>
      <c r="C169" s="16">
        <v>16</v>
      </c>
      <c r="D169" s="16">
        <f t="shared" si="411"/>
        <v>68</v>
      </c>
      <c r="E169" s="15">
        <v>16</v>
      </c>
      <c r="F169" s="15">
        <v>16</v>
      </c>
      <c r="G169" s="15">
        <v>16</v>
      </c>
      <c r="H169" s="15">
        <v>12</v>
      </c>
      <c r="I169" s="15">
        <v>3</v>
      </c>
      <c r="J169" s="15"/>
      <c r="K169" s="15">
        <v>2</v>
      </c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>
        <v>3</v>
      </c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</row>
    <row r="170" spans="1:60" ht="18" customHeight="1" x14ac:dyDescent="0.25">
      <c r="A170" s="15" t="s">
        <v>210</v>
      </c>
      <c r="B170" s="15"/>
      <c r="C170" s="16">
        <v>18</v>
      </c>
      <c r="D170" s="16">
        <f t="shared" si="411"/>
        <v>74</v>
      </c>
      <c r="E170" s="15">
        <v>18</v>
      </c>
      <c r="F170" s="15">
        <v>18</v>
      </c>
      <c r="G170" s="15">
        <v>18</v>
      </c>
      <c r="H170" s="15">
        <v>18</v>
      </c>
      <c r="I170" s="15"/>
      <c r="J170" s="15"/>
      <c r="K170" s="15">
        <v>1</v>
      </c>
      <c r="L170" s="15"/>
      <c r="M170" s="15"/>
      <c r="N170" s="15"/>
      <c r="O170" s="15">
        <v>1</v>
      </c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</row>
    <row r="171" spans="1:60" ht="18" customHeight="1" x14ac:dyDescent="0.25">
      <c r="A171" s="15" t="s">
        <v>211</v>
      </c>
      <c r="B171" s="15"/>
      <c r="C171" s="16">
        <v>13</v>
      </c>
      <c r="D171" s="16">
        <f t="shared" si="411"/>
        <v>59</v>
      </c>
      <c r="E171" s="15">
        <v>13</v>
      </c>
      <c r="F171" s="15">
        <v>13</v>
      </c>
      <c r="G171" s="15">
        <v>13</v>
      </c>
      <c r="H171" s="15">
        <v>8</v>
      </c>
      <c r="I171" s="15">
        <v>1</v>
      </c>
      <c r="J171" s="15"/>
      <c r="K171" s="15">
        <v>1</v>
      </c>
      <c r="L171" s="15">
        <v>10</v>
      </c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</row>
    <row r="172" spans="1:60" ht="18" customHeight="1" x14ac:dyDescent="0.25">
      <c r="A172" s="15" t="s">
        <v>212</v>
      </c>
      <c r="B172" s="15"/>
      <c r="C172" s="16">
        <v>13</v>
      </c>
      <c r="D172" s="16">
        <f t="shared" si="411"/>
        <v>51</v>
      </c>
      <c r="E172" s="15">
        <v>12</v>
      </c>
      <c r="F172" s="15">
        <v>13</v>
      </c>
      <c r="G172" s="15">
        <v>13</v>
      </c>
      <c r="H172" s="15">
        <v>13</v>
      </c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</row>
    <row r="173" spans="1:60" ht="18" customHeight="1" x14ac:dyDescent="0.25">
      <c r="A173" s="60" t="s">
        <v>324</v>
      </c>
      <c r="B173" s="15">
        <v>3</v>
      </c>
      <c r="C173" s="16">
        <v>1</v>
      </c>
      <c r="D173" s="16">
        <f t="shared" si="411"/>
        <v>3</v>
      </c>
      <c r="E173" s="15">
        <v>1</v>
      </c>
      <c r="F173" s="15">
        <v>1</v>
      </c>
      <c r="G173" s="15">
        <v>1</v>
      </c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</row>
    <row r="174" spans="1:60" ht="18" customHeight="1" x14ac:dyDescent="0.25">
      <c r="A174" s="15" t="s">
        <v>213</v>
      </c>
      <c r="B174" s="15"/>
      <c r="C174" s="16">
        <v>12</v>
      </c>
      <c r="D174" s="16">
        <f t="shared" si="411"/>
        <v>45</v>
      </c>
      <c r="E174" s="15">
        <v>12</v>
      </c>
      <c r="F174" s="15">
        <v>12</v>
      </c>
      <c r="G174" s="15">
        <v>12</v>
      </c>
      <c r="H174" s="15">
        <v>1</v>
      </c>
      <c r="I174" s="15"/>
      <c r="J174" s="15"/>
      <c r="K174" s="15">
        <v>5</v>
      </c>
      <c r="L174" s="15">
        <v>2</v>
      </c>
      <c r="M174" s="15"/>
      <c r="N174" s="15"/>
      <c r="O174" s="15"/>
      <c r="P174" s="15"/>
      <c r="Q174" s="15"/>
      <c r="R174" s="15"/>
      <c r="S174" s="15"/>
      <c r="T174" s="15"/>
      <c r="U174" s="15">
        <v>1</v>
      </c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</row>
    <row r="175" spans="1:60" ht="18" customHeight="1" x14ac:dyDescent="0.25">
      <c r="A175" s="15" t="s">
        <v>214</v>
      </c>
      <c r="B175" s="15"/>
      <c r="C175" s="16">
        <v>16</v>
      </c>
      <c r="D175" s="16">
        <f t="shared" si="411"/>
        <v>67</v>
      </c>
      <c r="E175" s="15">
        <v>16</v>
      </c>
      <c r="F175" s="15">
        <v>16</v>
      </c>
      <c r="G175" s="15">
        <v>16</v>
      </c>
      <c r="H175" s="15">
        <v>16</v>
      </c>
      <c r="I175" s="15"/>
      <c r="J175" s="15"/>
      <c r="K175" s="15">
        <v>3</v>
      </c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</row>
    <row r="176" spans="1:60" ht="18" customHeight="1" x14ac:dyDescent="0.25">
      <c r="C176" s="17">
        <v>10928</v>
      </c>
      <c r="D176" s="68"/>
    </row>
    <row r="177" spans="1:60" s="10" customFormat="1" ht="18" customHeight="1" x14ac:dyDescent="0.25">
      <c r="A177" s="8" t="s">
        <v>84</v>
      </c>
      <c r="B177" s="8">
        <f t="shared" ref="B177:AG177" si="412">SUM(B179:B191)</f>
        <v>0</v>
      </c>
      <c r="C177" s="9">
        <f t="shared" si="412"/>
        <v>523</v>
      </c>
      <c r="D177" s="9">
        <f t="shared" si="412"/>
        <v>1574</v>
      </c>
      <c r="E177" s="9">
        <f t="shared" si="412"/>
        <v>515</v>
      </c>
      <c r="F177" s="9">
        <f t="shared" si="412"/>
        <v>424</v>
      </c>
      <c r="G177" s="9">
        <f t="shared" si="412"/>
        <v>223</v>
      </c>
      <c r="H177" s="9">
        <f t="shared" si="412"/>
        <v>221</v>
      </c>
      <c r="I177" s="9">
        <f t="shared" si="412"/>
        <v>111</v>
      </c>
      <c r="J177" s="9">
        <f t="shared" si="412"/>
        <v>31</v>
      </c>
      <c r="K177" s="9">
        <f t="shared" ref="K177" si="413">SUM(K179:K191)</f>
        <v>29</v>
      </c>
      <c r="L177" s="9">
        <f t="shared" si="412"/>
        <v>2</v>
      </c>
      <c r="M177" s="9">
        <f t="shared" ref="M177:V177" si="414">SUM(M179:M191)</f>
        <v>0</v>
      </c>
      <c r="N177" s="9">
        <f t="shared" si="414"/>
        <v>0</v>
      </c>
      <c r="O177" s="9">
        <f t="shared" si="414"/>
        <v>0</v>
      </c>
      <c r="P177" s="9">
        <f t="shared" ref="P177" si="415">SUM(P179:P191)</f>
        <v>2</v>
      </c>
      <c r="Q177" s="9">
        <f t="shared" si="414"/>
        <v>0</v>
      </c>
      <c r="R177" s="9">
        <f t="shared" si="414"/>
        <v>3</v>
      </c>
      <c r="S177" s="9">
        <f>SUM(S179:S191)</f>
        <v>0</v>
      </c>
      <c r="T177" s="9">
        <f>SUM(T179:T191)</f>
        <v>1</v>
      </c>
      <c r="U177" s="9">
        <f t="shared" ref="U177" si="416">SUM(U179:U191)</f>
        <v>5</v>
      </c>
      <c r="V177" s="9">
        <f t="shared" si="414"/>
        <v>0</v>
      </c>
      <c r="W177" s="9">
        <f t="shared" ref="W177:AB177" si="417">SUM(W179:W191)</f>
        <v>0</v>
      </c>
      <c r="X177" s="9">
        <f t="shared" si="417"/>
        <v>0</v>
      </c>
      <c r="Y177" s="9">
        <f t="shared" si="417"/>
        <v>2</v>
      </c>
      <c r="Z177" s="9">
        <f t="shared" si="417"/>
        <v>0</v>
      </c>
      <c r="AA177" s="9">
        <f t="shared" si="417"/>
        <v>0</v>
      </c>
      <c r="AB177" s="9">
        <f t="shared" si="417"/>
        <v>0</v>
      </c>
      <c r="AC177" s="9">
        <f t="shared" si="412"/>
        <v>0</v>
      </c>
      <c r="AD177" s="9">
        <f t="shared" si="412"/>
        <v>0</v>
      </c>
      <c r="AE177" s="9">
        <f t="shared" si="412"/>
        <v>1</v>
      </c>
      <c r="AF177" s="9">
        <f t="shared" si="412"/>
        <v>0</v>
      </c>
      <c r="AG177" s="9">
        <f t="shared" si="412"/>
        <v>2</v>
      </c>
      <c r="AH177" s="9">
        <f t="shared" ref="AH177:BF177" si="418">SUM(AH179:AH191)</f>
        <v>0</v>
      </c>
      <c r="AI177" s="9">
        <f t="shared" si="418"/>
        <v>0</v>
      </c>
      <c r="AJ177" s="9">
        <f t="shared" si="418"/>
        <v>0</v>
      </c>
      <c r="AK177" s="9">
        <f t="shared" si="418"/>
        <v>0</v>
      </c>
      <c r="AL177" s="9">
        <f t="shared" si="418"/>
        <v>0</v>
      </c>
      <c r="AM177" s="9">
        <f t="shared" si="418"/>
        <v>0</v>
      </c>
      <c r="AN177" s="9">
        <f t="shared" si="418"/>
        <v>0</v>
      </c>
      <c r="AO177" s="9">
        <f t="shared" si="418"/>
        <v>0</v>
      </c>
      <c r="AP177" s="9">
        <f t="shared" si="418"/>
        <v>0</v>
      </c>
      <c r="AQ177" s="9">
        <f t="shared" si="418"/>
        <v>0</v>
      </c>
      <c r="AR177" s="9">
        <f t="shared" ref="AR177" si="419">SUM(AR179:AR191)</f>
        <v>2</v>
      </c>
      <c r="AS177" s="9">
        <f t="shared" si="418"/>
        <v>0</v>
      </c>
      <c r="AT177" s="9">
        <f t="shared" ref="AT177" si="420">SUM(AT179:AT191)</f>
        <v>0</v>
      </c>
      <c r="AU177" s="9">
        <f t="shared" si="418"/>
        <v>0</v>
      </c>
      <c r="AV177" s="9">
        <f t="shared" si="418"/>
        <v>0</v>
      </c>
      <c r="AW177" s="9">
        <f t="shared" si="418"/>
        <v>0</v>
      </c>
      <c r="AX177" s="9">
        <f t="shared" si="418"/>
        <v>0</v>
      </c>
      <c r="AY177" s="9">
        <f t="shared" si="418"/>
        <v>0</v>
      </c>
      <c r="AZ177" s="9">
        <f t="shared" si="418"/>
        <v>0</v>
      </c>
      <c r="BA177" s="9">
        <f t="shared" ref="BA177" si="421">SUM(BA179:BA191)</f>
        <v>0</v>
      </c>
      <c r="BB177" s="9">
        <f t="shared" si="418"/>
        <v>0</v>
      </c>
      <c r="BC177" s="9">
        <f>SUM(BC179:BC191)</f>
        <v>0</v>
      </c>
      <c r="BD177" s="9">
        <f>SUM(BD179:BD191)</f>
        <v>0</v>
      </c>
      <c r="BE177" s="9">
        <f>SUM(BE179:BE191)</f>
        <v>0</v>
      </c>
      <c r="BF177" s="9">
        <f t="shared" si="418"/>
        <v>0</v>
      </c>
      <c r="BH177" s="24">
        <f>SUM(J177:BF177)</f>
        <v>80</v>
      </c>
    </row>
    <row r="178" spans="1:60" s="11" customFormat="1" ht="18" customHeight="1" x14ac:dyDescent="0.25">
      <c r="A178" s="20"/>
      <c r="B178" s="20"/>
      <c r="C178" s="21"/>
      <c r="D178" s="21"/>
      <c r="E178" s="22">
        <f t="shared" ref="E178:J178" si="422">SUM(E177/$C$177)</f>
        <v>0.98470363288718932</v>
      </c>
      <c r="F178" s="22">
        <f t="shared" si="422"/>
        <v>0.81070745697896751</v>
      </c>
      <c r="G178" s="22">
        <f t="shared" si="422"/>
        <v>0.42638623326959846</v>
      </c>
      <c r="H178" s="22">
        <f t="shared" si="422"/>
        <v>0.42256214149139582</v>
      </c>
      <c r="I178" s="22">
        <f t="shared" si="422"/>
        <v>0.21223709369024857</v>
      </c>
      <c r="J178" s="22">
        <f t="shared" si="422"/>
        <v>5.9273422562141492E-2</v>
      </c>
      <c r="K178" s="22">
        <f t="shared" ref="K178" si="423">SUM(K177/$C$177)</f>
        <v>5.5449330783938815E-2</v>
      </c>
      <c r="L178" s="22">
        <f t="shared" ref="L178:T178" si="424">SUM(L177/$C$177)</f>
        <v>3.8240917782026767E-3</v>
      </c>
      <c r="M178" s="22">
        <f t="shared" si="424"/>
        <v>0</v>
      </c>
      <c r="N178" s="22">
        <f t="shared" si="424"/>
        <v>0</v>
      </c>
      <c r="O178" s="22">
        <f t="shared" si="424"/>
        <v>0</v>
      </c>
      <c r="P178" s="22">
        <f t="shared" si="424"/>
        <v>3.8240917782026767E-3</v>
      </c>
      <c r="Q178" s="22">
        <f t="shared" si="424"/>
        <v>0</v>
      </c>
      <c r="R178" s="22">
        <f t="shared" si="424"/>
        <v>5.7361376673040155E-3</v>
      </c>
      <c r="S178" s="22">
        <f t="shared" si="424"/>
        <v>0</v>
      </c>
      <c r="T178" s="22">
        <f t="shared" si="424"/>
        <v>1.9120458891013384E-3</v>
      </c>
      <c r="U178" s="22">
        <f t="shared" ref="U178" si="425">SUM(U177/$C$177)</f>
        <v>9.5602294455066923E-3</v>
      </c>
      <c r="V178" s="22">
        <f t="shared" ref="V178:BF178" si="426">SUM(V177/$C$177)</f>
        <v>0</v>
      </c>
      <c r="W178" s="22">
        <f t="shared" si="426"/>
        <v>0</v>
      </c>
      <c r="X178" s="22">
        <f t="shared" si="426"/>
        <v>0</v>
      </c>
      <c r="Y178" s="22">
        <f t="shared" si="426"/>
        <v>3.8240917782026767E-3</v>
      </c>
      <c r="Z178" s="22">
        <f t="shared" si="426"/>
        <v>0</v>
      </c>
      <c r="AA178" s="22">
        <f t="shared" si="426"/>
        <v>0</v>
      </c>
      <c r="AB178" s="22">
        <f t="shared" si="426"/>
        <v>0</v>
      </c>
      <c r="AC178" s="22">
        <f t="shared" si="426"/>
        <v>0</v>
      </c>
      <c r="AD178" s="22">
        <f t="shared" si="426"/>
        <v>0</v>
      </c>
      <c r="AE178" s="22">
        <f t="shared" si="426"/>
        <v>1.9120458891013384E-3</v>
      </c>
      <c r="AF178" s="22">
        <f t="shared" si="426"/>
        <v>0</v>
      </c>
      <c r="AG178" s="22">
        <f t="shared" si="426"/>
        <v>3.8240917782026767E-3</v>
      </c>
      <c r="AH178" s="22">
        <f t="shared" si="426"/>
        <v>0</v>
      </c>
      <c r="AI178" s="22">
        <f t="shared" si="426"/>
        <v>0</v>
      </c>
      <c r="AJ178" s="22">
        <f t="shared" si="426"/>
        <v>0</v>
      </c>
      <c r="AK178" s="22">
        <f t="shared" si="426"/>
        <v>0</v>
      </c>
      <c r="AL178" s="22">
        <f t="shared" si="426"/>
        <v>0</v>
      </c>
      <c r="AM178" s="22">
        <f t="shared" si="426"/>
        <v>0</v>
      </c>
      <c r="AN178" s="22">
        <f t="shared" si="426"/>
        <v>0</v>
      </c>
      <c r="AO178" s="22">
        <f t="shared" si="426"/>
        <v>0</v>
      </c>
      <c r="AP178" s="22">
        <f t="shared" si="426"/>
        <v>0</v>
      </c>
      <c r="AQ178" s="22">
        <f t="shared" si="426"/>
        <v>0</v>
      </c>
      <c r="AR178" s="22">
        <f t="shared" si="426"/>
        <v>3.8240917782026767E-3</v>
      </c>
      <c r="AS178" s="22">
        <f t="shared" si="426"/>
        <v>0</v>
      </c>
      <c r="AT178" s="22">
        <f t="shared" si="426"/>
        <v>0</v>
      </c>
      <c r="AU178" s="22">
        <f t="shared" si="426"/>
        <v>0</v>
      </c>
      <c r="AV178" s="22">
        <f t="shared" si="426"/>
        <v>0</v>
      </c>
      <c r="AW178" s="22">
        <f t="shared" si="426"/>
        <v>0</v>
      </c>
      <c r="AX178" s="22">
        <f t="shared" si="426"/>
        <v>0</v>
      </c>
      <c r="AY178" s="22">
        <f t="shared" si="426"/>
        <v>0</v>
      </c>
      <c r="AZ178" s="22">
        <f t="shared" si="426"/>
        <v>0</v>
      </c>
      <c r="BA178" s="22">
        <f t="shared" si="426"/>
        <v>0</v>
      </c>
      <c r="BB178" s="22">
        <f t="shared" si="426"/>
        <v>0</v>
      </c>
      <c r="BC178" s="22">
        <f t="shared" si="426"/>
        <v>0</v>
      </c>
      <c r="BD178" s="22">
        <f t="shared" si="426"/>
        <v>0</v>
      </c>
      <c r="BE178" s="22">
        <f t="shared" si="426"/>
        <v>0</v>
      </c>
      <c r="BF178" s="22">
        <f t="shared" si="426"/>
        <v>0</v>
      </c>
    </row>
    <row r="179" spans="1:60" ht="18" customHeight="1" x14ac:dyDescent="0.25">
      <c r="A179" s="15" t="s">
        <v>85</v>
      </c>
      <c r="B179" s="15"/>
      <c r="C179" s="16">
        <v>47</v>
      </c>
      <c r="D179" s="16">
        <f t="shared" ref="D179:D191" si="427">SUM(E179:BF179)</f>
        <v>161</v>
      </c>
      <c r="E179" s="15">
        <v>47</v>
      </c>
      <c r="F179" s="15">
        <v>47</v>
      </c>
      <c r="G179" s="15">
        <v>15</v>
      </c>
      <c r="H179" s="15">
        <v>27</v>
      </c>
      <c r="I179" s="15">
        <v>22</v>
      </c>
      <c r="J179" s="15"/>
      <c r="K179" s="15">
        <v>1</v>
      </c>
      <c r="L179" s="15">
        <v>2</v>
      </c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</row>
    <row r="180" spans="1:60" ht="18" customHeight="1" x14ac:dyDescent="0.25">
      <c r="A180" s="15" t="s">
        <v>86</v>
      </c>
      <c r="B180" s="15"/>
      <c r="C180" s="16">
        <v>39</v>
      </c>
      <c r="D180" s="16">
        <f t="shared" si="427"/>
        <v>143</v>
      </c>
      <c r="E180" s="15">
        <v>39</v>
      </c>
      <c r="F180" s="15">
        <v>39</v>
      </c>
      <c r="G180" s="15">
        <v>34</v>
      </c>
      <c r="H180" s="15">
        <v>22</v>
      </c>
      <c r="I180" s="15">
        <v>6</v>
      </c>
      <c r="J180" s="15"/>
      <c r="K180" s="15">
        <v>3</v>
      </c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</row>
    <row r="181" spans="1:60" ht="18" customHeight="1" x14ac:dyDescent="0.25">
      <c r="A181" s="15" t="s">
        <v>87</v>
      </c>
      <c r="B181" s="15"/>
      <c r="C181" s="16">
        <v>42</v>
      </c>
      <c r="D181" s="16">
        <f t="shared" si="427"/>
        <v>106</v>
      </c>
      <c r="E181" s="15">
        <v>42</v>
      </c>
      <c r="F181" s="15">
        <v>42</v>
      </c>
      <c r="G181" s="15">
        <v>1</v>
      </c>
      <c r="H181" s="15">
        <v>9</v>
      </c>
      <c r="I181" s="15">
        <v>1</v>
      </c>
      <c r="J181" s="15">
        <v>4</v>
      </c>
      <c r="K181" s="15">
        <v>5</v>
      </c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>
        <v>2</v>
      </c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</row>
    <row r="182" spans="1:60" ht="18" customHeight="1" x14ac:dyDescent="0.25">
      <c r="A182" s="15" t="s">
        <v>88</v>
      </c>
      <c r="B182" s="15"/>
      <c r="C182" s="16">
        <v>32</v>
      </c>
      <c r="D182" s="16">
        <f t="shared" si="427"/>
        <v>96</v>
      </c>
      <c r="E182" s="15">
        <v>32</v>
      </c>
      <c r="F182" s="15">
        <v>31</v>
      </c>
      <c r="G182" s="15">
        <v>12</v>
      </c>
      <c r="H182" s="15">
        <v>11</v>
      </c>
      <c r="I182" s="15">
        <v>8</v>
      </c>
      <c r="J182" s="15"/>
      <c r="K182" s="15">
        <v>1</v>
      </c>
      <c r="L182" s="15"/>
      <c r="M182" s="15"/>
      <c r="N182" s="15"/>
      <c r="O182" s="15"/>
      <c r="P182" s="15"/>
      <c r="Q182" s="15"/>
      <c r="R182" s="15"/>
      <c r="S182" s="15"/>
      <c r="T182" s="15"/>
      <c r="U182" s="15">
        <v>1</v>
      </c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</row>
    <row r="183" spans="1:60" ht="18" customHeight="1" x14ac:dyDescent="0.25">
      <c r="A183" s="15" t="s">
        <v>91</v>
      </c>
      <c r="B183" s="15"/>
      <c r="C183" s="16">
        <v>30</v>
      </c>
      <c r="D183" s="16">
        <f t="shared" si="427"/>
        <v>104</v>
      </c>
      <c r="E183" s="15">
        <v>30</v>
      </c>
      <c r="F183" s="15">
        <v>21</v>
      </c>
      <c r="G183" s="15">
        <v>16</v>
      </c>
      <c r="H183" s="15">
        <v>17</v>
      </c>
      <c r="I183" s="15">
        <v>12</v>
      </c>
      <c r="J183" s="15"/>
      <c r="K183" s="15">
        <v>3</v>
      </c>
      <c r="L183" s="15"/>
      <c r="M183" s="15"/>
      <c r="N183" s="15"/>
      <c r="O183" s="15"/>
      <c r="P183" s="15">
        <v>2</v>
      </c>
      <c r="Q183" s="15"/>
      <c r="R183" s="15"/>
      <c r="S183" s="15"/>
      <c r="T183" s="15">
        <v>1</v>
      </c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>
        <v>2</v>
      </c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</row>
    <row r="184" spans="1:60" ht="18" customHeight="1" x14ac:dyDescent="0.25">
      <c r="A184" s="18" t="s">
        <v>92</v>
      </c>
      <c r="B184" s="15"/>
      <c r="C184" s="16">
        <v>39</v>
      </c>
      <c r="D184" s="16">
        <f t="shared" si="427"/>
        <v>92</v>
      </c>
      <c r="E184" s="15">
        <v>39</v>
      </c>
      <c r="F184" s="15">
        <v>39</v>
      </c>
      <c r="G184" s="15">
        <v>6</v>
      </c>
      <c r="H184" s="15">
        <v>5</v>
      </c>
      <c r="I184" s="15"/>
      <c r="J184" s="15"/>
      <c r="K184" s="15">
        <v>3</v>
      </c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</row>
    <row r="185" spans="1:60" ht="18" customHeight="1" x14ac:dyDescent="0.25">
      <c r="A185" s="15" t="s">
        <v>215</v>
      </c>
      <c r="B185" s="15"/>
      <c r="C185" s="16">
        <v>18</v>
      </c>
      <c r="D185" s="16">
        <f t="shared" si="427"/>
        <v>73</v>
      </c>
      <c r="E185" s="15">
        <v>18</v>
      </c>
      <c r="F185" s="15">
        <v>15</v>
      </c>
      <c r="G185" s="15">
        <v>16</v>
      </c>
      <c r="H185" s="15">
        <v>16</v>
      </c>
      <c r="I185" s="15">
        <v>6</v>
      </c>
      <c r="J185" s="15"/>
      <c r="K185" s="15">
        <v>1</v>
      </c>
      <c r="L185" s="15"/>
      <c r="M185" s="15"/>
      <c r="N185" s="15"/>
      <c r="O185" s="15"/>
      <c r="P185" s="15"/>
      <c r="Q185" s="15"/>
      <c r="R185" s="15"/>
      <c r="S185" s="15"/>
      <c r="T185" s="15"/>
      <c r="U185" s="15">
        <v>1</v>
      </c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</row>
    <row r="186" spans="1:60" ht="18" customHeight="1" x14ac:dyDescent="0.25">
      <c r="A186" s="18" t="s">
        <v>93</v>
      </c>
      <c r="B186" s="15"/>
      <c r="C186" s="16">
        <v>59</v>
      </c>
      <c r="D186" s="16">
        <f t="shared" si="427"/>
        <v>186</v>
      </c>
      <c r="E186" s="15">
        <v>59</v>
      </c>
      <c r="F186" s="15">
        <v>59</v>
      </c>
      <c r="G186" s="15">
        <v>28</v>
      </c>
      <c r="H186" s="15">
        <v>25</v>
      </c>
      <c r="I186" s="15">
        <v>8</v>
      </c>
      <c r="J186" s="15"/>
      <c r="K186" s="15">
        <v>2</v>
      </c>
      <c r="L186" s="15"/>
      <c r="M186" s="15"/>
      <c r="N186" s="15"/>
      <c r="O186" s="15"/>
      <c r="P186" s="15"/>
      <c r="Q186" s="15"/>
      <c r="R186" s="15">
        <v>2</v>
      </c>
      <c r="S186" s="15"/>
      <c r="T186" s="15"/>
      <c r="U186" s="15">
        <v>1</v>
      </c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>
        <v>2</v>
      </c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</row>
    <row r="187" spans="1:60" ht="18" customHeight="1" x14ac:dyDescent="0.25">
      <c r="A187" s="15" t="s">
        <v>95</v>
      </c>
      <c r="B187" s="15"/>
      <c r="C187" s="16">
        <v>54</v>
      </c>
      <c r="D187" s="16">
        <f t="shared" si="427"/>
        <v>120</v>
      </c>
      <c r="E187" s="15">
        <v>54</v>
      </c>
      <c r="F187" s="15">
        <v>11</v>
      </c>
      <c r="G187" s="15">
        <v>29</v>
      </c>
      <c r="H187" s="15">
        <v>14</v>
      </c>
      <c r="I187" s="15">
        <v>10</v>
      </c>
      <c r="J187" s="15"/>
      <c r="K187" s="15">
        <v>1</v>
      </c>
      <c r="L187" s="15"/>
      <c r="M187" s="15"/>
      <c r="N187" s="15"/>
      <c r="O187" s="15"/>
      <c r="P187" s="15"/>
      <c r="Q187" s="15"/>
      <c r="R187" s="15">
        <v>1</v>
      </c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</row>
    <row r="188" spans="1:60" ht="18" customHeight="1" x14ac:dyDescent="0.25">
      <c r="A188" s="15" t="s">
        <v>94</v>
      </c>
      <c r="B188" s="15"/>
      <c r="C188" s="16">
        <v>47</v>
      </c>
      <c r="D188" s="16">
        <f t="shared" si="427"/>
        <v>138</v>
      </c>
      <c r="E188" s="15">
        <v>44</v>
      </c>
      <c r="F188" s="15">
        <v>31</v>
      </c>
      <c r="G188" s="15">
        <v>22</v>
      </c>
      <c r="H188" s="15">
        <v>13</v>
      </c>
      <c r="I188" s="15">
        <v>22</v>
      </c>
      <c r="J188" s="15"/>
      <c r="K188" s="15">
        <v>4</v>
      </c>
      <c r="L188" s="15"/>
      <c r="M188" s="15"/>
      <c r="N188" s="15"/>
      <c r="O188" s="15"/>
      <c r="P188" s="15"/>
      <c r="Q188" s="15"/>
      <c r="R188" s="15"/>
      <c r="S188" s="15"/>
      <c r="T188" s="15"/>
      <c r="U188" s="15">
        <v>1</v>
      </c>
      <c r="V188" s="15"/>
      <c r="W188" s="15"/>
      <c r="X188" s="15"/>
      <c r="Y188" s="15"/>
      <c r="Z188" s="15"/>
      <c r="AA188" s="15"/>
      <c r="AB188" s="15"/>
      <c r="AC188" s="15"/>
      <c r="AD188" s="15"/>
      <c r="AE188" s="15">
        <v>1</v>
      </c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</row>
    <row r="189" spans="1:60" ht="18" customHeight="1" x14ac:dyDescent="0.25">
      <c r="A189" s="15" t="s">
        <v>90</v>
      </c>
      <c r="B189" s="15"/>
      <c r="C189" s="16">
        <v>56</v>
      </c>
      <c r="D189" s="16">
        <f t="shared" si="427"/>
        <v>165</v>
      </c>
      <c r="E189" s="15">
        <v>51</v>
      </c>
      <c r="F189" s="15">
        <v>56</v>
      </c>
      <c r="G189" s="15">
        <v>5</v>
      </c>
      <c r="H189" s="15">
        <v>28</v>
      </c>
      <c r="I189" s="15">
        <v>8</v>
      </c>
      <c r="J189" s="15">
        <v>15</v>
      </c>
      <c r="K189" s="15">
        <v>2</v>
      </c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</row>
    <row r="190" spans="1:60" ht="18" customHeight="1" x14ac:dyDescent="0.25">
      <c r="A190" s="18" t="s">
        <v>89</v>
      </c>
      <c r="B190" s="15"/>
      <c r="C190" s="16">
        <v>44</v>
      </c>
      <c r="D190" s="16">
        <f t="shared" si="427"/>
        <v>114</v>
      </c>
      <c r="E190" s="15">
        <v>44</v>
      </c>
      <c r="F190" s="15">
        <v>19</v>
      </c>
      <c r="G190" s="15">
        <v>23</v>
      </c>
      <c r="H190" s="15">
        <v>18</v>
      </c>
      <c r="I190" s="15">
        <v>7</v>
      </c>
      <c r="J190" s="15"/>
      <c r="K190" s="15">
        <v>2</v>
      </c>
      <c r="L190" s="15"/>
      <c r="M190" s="15"/>
      <c r="N190" s="15"/>
      <c r="O190" s="15"/>
      <c r="P190" s="15"/>
      <c r="Q190" s="15"/>
      <c r="R190" s="15"/>
      <c r="S190" s="15"/>
      <c r="T190" s="15"/>
      <c r="U190" s="15">
        <v>1</v>
      </c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</row>
    <row r="191" spans="1:60" ht="18" customHeight="1" x14ac:dyDescent="0.25">
      <c r="A191" s="15" t="s">
        <v>216</v>
      </c>
      <c r="B191" s="15"/>
      <c r="C191" s="16">
        <v>16</v>
      </c>
      <c r="D191" s="16">
        <f t="shared" si="427"/>
        <v>76</v>
      </c>
      <c r="E191" s="15">
        <v>16</v>
      </c>
      <c r="F191" s="15">
        <v>14</v>
      </c>
      <c r="G191" s="15">
        <v>16</v>
      </c>
      <c r="H191" s="15">
        <v>16</v>
      </c>
      <c r="I191" s="15">
        <v>1</v>
      </c>
      <c r="J191" s="15">
        <v>12</v>
      </c>
      <c r="K191" s="15">
        <v>1</v>
      </c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</row>
    <row r="192" spans="1:60" ht="18" customHeight="1" x14ac:dyDescent="0.25">
      <c r="C192" s="17">
        <v>12502</v>
      </c>
      <c r="D192" s="68"/>
    </row>
    <row r="193" spans="1:60" s="10" customFormat="1" ht="18" customHeight="1" x14ac:dyDescent="0.25">
      <c r="A193" s="8" t="s">
        <v>96</v>
      </c>
      <c r="B193" s="8">
        <f>SUM(B195:B210)</f>
        <v>6</v>
      </c>
      <c r="C193" s="9">
        <f>SUM(C195+C196+C197+C198+C199+C200+C201+C202+C204+C206+C207+C208+C209+C210)</f>
        <v>422</v>
      </c>
      <c r="D193" s="9">
        <f t="shared" ref="D193:BF193" si="428">SUM(D195+D196+D197+D198+D199+D200+D201+D202+D204+D206+D207+D208+D209+D210)</f>
        <v>1178</v>
      </c>
      <c r="E193" s="9">
        <f t="shared" si="428"/>
        <v>403</v>
      </c>
      <c r="F193" s="9">
        <f t="shared" si="428"/>
        <v>366</v>
      </c>
      <c r="G193" s="9">
        <f t="shared" si="428"/>
        <v>144</v>
      </c>
      <c r="H193" s="9">
        <f t="shared" si="428"/>
        <v>137</v>
      </c>
      <c r="I193" s="9">
        <f t="shared" si="428"/>
        <v>96</v>
      </c>
      <c r="J193" s="9">
        <f t="shared" si="428"/>
        <v>13</v>
      </c>
      <c r="K193" s="9">
        <f t="shared" si="428"/>
        <v>7</v>
      </c>
      <c r="L193" s="9">
        <f t="shared" si="428"/>
        <v>1</v>
      </c>
      <c r="M193" s="9">
        <f t="shared" si="428"/>
        <v>0</v>
      </c>
      <c r="N193" s="9">
        <f t="shared" si="428"/>
        <v>0</v>
      </c>
      <c r="O193" s="9">
        <f t="shared" si="428"/>
        <v>0</v>
      </c>
      <c r="P193" s="9">
        <f t="shared" si="428"/>
        <v>0</v>
      </c>
      <c r="Q193" s="9">
        <f t="shared" si="428"/>
        <v>0</v>
      </c>
      <c r="R193" s="9">
        <f t="shared" si="428"/>
        <v>0</v>
      </c>
      <c r="S193" s="9">
        <f t="shared" si="428"/>
        <v>0</v>
      </c>
      <c r="T193" s="9">
        <f t="shared" si="428"/>
        <v>1</v>
      </c>
      <c r="U193" s="9">
        <f t="shared" si="428"/>
        <v>1</v>
      </c>
      <c r="V193" s="9">
        <f t="shared" si="428"/>
        <v>0</v>
      </c>
      <c r="W193" s="9">
        <f t="shared" si="428"/>
        <v>0</v>
      </c>
      <c r="X193" s="9">
        <f t="shared" si="428"/>
        <v>0</v>
      </c>
      <c r="Y193" s="9">
        <f t="shared" si="428"/>
        <v>0</v>
      </c>
      <c r="Z193" s="9">
        <f t="shared" si="428"/>
        <v>0</v>
      </c>
      <c r="AA193" s="9">
        <f t="shared" si="428"/>
        <v>0</v>
      </c>
      <c r="AB193" s="9">
        <f t="shared" si="428"/>
        <v>0</v>
      </c>
      <c r="AC193" s="9">
        <f t="shared" si="428"/>
        <v>0</v>
      </c>
      <c r="AD193" s="9">
        <f t="shared" si="428"/>
        <v>0</v>
      </c>
      <c r="AE193" s="9">
        <f t="shared" si="428"/>
        <v>0</v>
      </c>
      <c r="AF193" s="9">
        <f t="shared" si="428"/>
        <v>0</v>
      </c>
      <c r="AG193" s="9">
        <f t="shared" si="428"/>
        <v>0</v>
      </c>
      <c r="AH193" s="9">
        <f t="shared" si="428"/>
        <v>0</v>
      </c>
      <c r="AI193" s="9">
        <f t="shared" si="428"/>
        <v>9</v>
      </c>
      <c r="AJ193" s="9">
        <f t="shared" si="428"/>
        <v>0</v>
      </c>
      <c r="AK193" s="9">
        <f t="shared" si="428"/>
        <v>0</v>
      </c>
      <c r="AL193" s="9">
        <f t="shared" si="428"/>
        <v>0</v>
      </c>
      <c r="AM193" s="9">
        <f t="shared" si="428"/>
        <v>0</v>
      </c>
      <c r="AN193" s="9">
        <f t="shared" si="428"/>
        <v>0</v>
      </c>
      <c r="AO193" s="9">
        <f t="shared" si="428"/>
        <v>0</v>
      </c>
      <c r="AP193" s="9">
        <f t="shared" si="428"/>
        <v>0</v>
      </c>
      <c r="AQ193" s="9">
        <f t="shared" si="428"/>
        <v>0</v>
      </c>
      <c r="AR193" s="9">
        <f t="shared" si="428"/>
        <v>0</v>
      </c>
      <c r="AS193" s="9">
        <f t="shared" si="428"/>
        <v>0</v>
      </c>
      <c r="AT193" s="9">
        <f t="shared" si="428"/>
        <v>0</v>
      </c>
      <c r="AU193" s="9">
        <f t="shared" si="428"/>
        <v>0</v>
      </c>
      <c r="AV193" s="9">
        <f t="shared" si="428"/>
        <v>0</v>
      </c>
      <c r="AW193" s="9">
        <f t="shared" si="428"/>
        <v>0</v>
      </c>
      <c r="AX193" s="9">
        <f t="shared" si="428"/>
        <v>0</v>
      </c>
      <c r="AY193" s="9">
        <f t="shared" si="428"/>
        <v>0</v>
      </c>
      <c r="AZ193" s="9">
        <f t="shared" si="428"/>
        <v>0</v>
      </c>
      <c r="BA193" s="9">
        <f t="shared" si="428"/>
        <v>0</v>
      </c>
      <c r="BB193" s="9">
        <f t="shared" si="428"/>
        <v>0</v>
      </c>
      <c r="BC193" s="9">
        <f t="shared" si="428"/>
        <v>0</v>
      </c>
      <c r="BD193" s="9">
        <f t="shared" si="428"/>
        <v>0</v>
      </c>
      <c r="BE193" s="9">
        <f t="shared" si="428"/>
        <v>0</v>
      </c>
      <c r="BF193" s="9">
        <f t="shared" si="428"/>
        <v>0</v>
      </c>
      <c r="BH193" s="24">
        <f>SUM(J193:BF193)</f>
        <v>32</v>
      </c>
    </row>
    <row r="194" spans="1:60" s="11" customFormat="1" ht="18" customHeight="1" x14ac:dyDescent="0.25">
      <c r="A194" s="20"/>
      <c r="B194" s="20"/>
      <c r="C194" s="21"/>
      <c r="D194" s="21"/>
      <c r="E194" s="22">
        <f t="shared" ref="E194:J194" si="429">SUM(E193/$C$193)</f>
        <v>0.95497630331753558</v>
      </c>
      <c r="F194" s="22">
        <f t="shared" si="429"/>
        <v>0.86729857819905209</v>
      </c>
      <c r="G194" s="22">
        <f t="shared" si="429"/>
        <v>0.34123222748815168</v>
      </c>
      <c r="H194" s="22">
        <f t="shared" si="429"/>
        <v>0.3246445497630332</v>
      </c>
      <c r="I194" s="22">
        <f t="shared" si="429"/>
        <v>0.22748815165876776</v>
      </c>
      <c r="J194" s="22">
        <f t="shared" si="429"/>
        <v>3.0805687203791468E-2</v>
      </c>
      <c r="K194" s="22">
        <f t="shared" ref="K194" si="430">SUM(K193/$C$193)</f>
        <v>1.6587677725118485E-2</v>
      </c>
      <c r="L194" s="22">
        <f t="shared" ref="L194:T194" si="431">SUM(L193/$C$193)</f>
        <v>2.3696682464454978E-3</v>
      </c>
      <c r="M194" s="22">
        <f t="shared" si="431"/>
        <v>0</v>
      </c>
      <c r="N194" s="22">
        <f t="shared" si="431"/>
        <v>0</v>
      </c>
      <c r="O194" s="22">
        <f t="shared" si="431"/>
        <v>0</v>
      </c>
      <c r="P194" s="22">
        <f t="shared" si="431"/>
        <v>0</v>
      </c>
      <c r="Q194" s="22">
        <f t="shared" si="431"/>
        <v>0</v>
      </c>
      <c r="R194" s="22">
        <f t="shared" si="431"/>
        <v>0</v>
      </c>
      <c r="S194" s="22">
        <f t="shared" si="431"/>
        <v>0</v>
      </c>
      <c r="T194" s="22">
        <f t="shared" si="431"/>
        <v>2.3696682464454978E-3</v>
      </c>
      <c r="U194" s="22">
        <f t="shared" ref="U194" si="432">SUM(U193/$C$193)</f>
        <v>2.3696682464454978E-3</v>
      </c>
      <c r="V194" s="22">
        <f t="shared" ref="V194:BF194" si="433">SUM(V193/$C$193)</f>
        <v>0</v>
      </c>
      <c r="W194" s="22">
        <f t="shared" si="433"/>
        <v>0</v>
      </c>
      <c r="X194" s="22">
        <f t="shared" si="433"/>
        <v>0</v>
      </c>
      <c r="Y194" s="22">
        <f t="shared" si="433"/>
        <v>0</v>
      </c>
      <c r="Z194" s="22">
        <f t="shared" si="433"/>
        <v>0</v>
      </c>
      <c r="AA194" s="22">
        <f t="shared" si="433"/>
        <v>0</v>
      </c>
      <c r="AB194" s="22">
        <f t="shared" si="433"/>
        <v>0</v>
      </c>
      <c r="AC194" s="22">
        <f t="shared" si="433"/>
        <v>0</v>
      </c>
      <c r="AD194" s="22">
        <f t="shared" si="433"/>
        <v>0</v>
      </c>
      <c r="AE194" s="22">
        <f t="shared" si="433"/>
        <v>0</v>
      </c>
      <c r="AF194" s="22">
        <f t="shared" si="433"/>
        <v>0</v>
      </c>
      <c r="AG194" s="22">
        <f t="shared" si="433"/>
        <v>0</v>
      </c>
      <c r="AH194" s="22">
        <f t="shared" si="433"/>
        <v>0</v>
      </c>
      <c r="AI194" s="22">
        <f t="shared" si="433"/>
        <v>2.132701421800948E-2</v>
      </c>
      <c r="AJ194" s="22">
        <f t="shared" si="433"/>
        <v>0</v>
      </c>
      <c r="AK194" s="22">
        <f t="shared" si="433"/>
        <v>0</v>
      </c>
      <c r="AL194" s="22">
        <f t="shared" si="433"/>
        <v>0</v>
      </c>
      <c r="AM194" s="22">
        <f t="shared" si="433"/>
        <v>0</v>
      </c>
      <c r="AN194" s="22">
        <f t="shared" si="433"/>
        <v>0</v>
      </c>
      <c r="AO194" s="22">
        <f t="shared" si="433"/>
        <v>0</v>
      </c>
      <c r="AP194" s="22">
        <f t="shared" si="433"/>
        <v>0</v>
      </c>
      <c r="AQ194" s="22">
        <f t="shared" si="433"/>
        <v>0</v>
      </c>
      <c r="AR194" s="22">
        <f t="shared" si="433"/>
        <v>0</v>
      </c>
      <c r="AS194" s="22">
        <f t="shared" si="433"/>
        <v>0</v>
      </c>
      <c r="AT194" s="22">
        <f t="shared" si="433"/>
        <v>0</v>
      </c>
      <c r="AU194" s="22">
        <f t="shared" si="433"/>
        <v>0</v>
      </c>
      <c r="AV194" s="22">
        <f t="shared" si="433"/>
        <v>0</v>
      </c>
      <c r="AW194" s="22">
        <f t="shared" si="433"/>
        <v>0</v>
      </c>
      <c r="AX194" s="22">
        <f t="shared" si="433"/>
        <v>0</v>
      </c>
      <c r="AY194" s="22">
        <f t="shared" si="433"/>
        <v>0</v>
      </c>
      <c r="AZ194" s="22">
        <f t="shared" si="433"/>
        <v>0</v>
      </c>
      <c r="BA194" s="22">
        <f t="shared" si="433"/>
        <v>0</v>
      </c>
      <c r="BB194" s="22">
        <f t="shared" si="433"/>
        <v>0</v>
      </c>
      <c r="BC194" s="22">
        <f t="shared" si="433"/>
        <v>0</v>
      </c>
      <c r="BD194" s="22">
        <f t="shared" si="433"/>
        <v>0</v>
      </c>
      <c r="BE194" s="22">
        <f t="shared" si="433"/>
        <v>0</v>
      </c>
      <c r="BF194" s="22">
        <f t="shared" si="433"/>
        <v>0</v>
      </c>
    </row>
    <row r="195" spans="1:60" ht="18" customHeight="1" x14ac:dyDescent="0.25">
      <c r="A195" s="15" t="s">
        <v>11</v>
      </c>
      <c r="B195" s="15"/>
      <c r="C195" s="16">
        <v>17</v>
      </c>
      <c r="D195" s="16">
        <f t="shared" ref="D195:D210" si="434">SUM(E195:BF195)</f>
        <v>47</v>
      </c>
      <c r="E195" s="15">
        <v>17</v>
      </c>
      <c r="F195" s="15">
        <v>17</v>
      </c>
      <c r="G195" s="15">
        <v>8</v>
      </c>
      <c r="H195" s="15">
        <v>2</v>
      </c>
      <c r="I195" s="15">
        <v>2</v>
      </c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>
        <v>1</v>
      </c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</row>
    <row r="196" spans="1:60" ht="18" customHeight="1" x14ac:dyDescent="0.25">
      <c r="A196" s="18" t="s">
        <v>97</v>
      </c>
      <c r="B196" s="15"/>
      <c r="C196" s="16">
        <v>42</v>
      </c>
      <c r="D196" s="16">
        <f t="shared" si="434"/>
        <v>108</v>
      </c>
      <c r="E196" s="15">
        <v>42</v>
      </c>
      <c r="F196" s="15">
        <v>42</v>
      </c>
      <c r="G196" s="15">
        <v>4</v>
      </c>
      <c r="H196" s="15">
        <v>5</v>
      </c>
      <c r="I196" s="15">
        <v>10</v>
      </c>
      <c r="J196" s="15"/>
      <c r="K196" s="15">
        <v>5</v>
      </c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</row>
    <row r="197" spans="1:60" ht="18" customHeight="1" x14ac:dyDescent="0.25">
      <c r="A197" s="15" t="s">
        <v>217</v>
      </c>
      <c r="B197" s="15"/>
      <c r="C197" s="16">
        <v>15</v>
      </c>
      <c r="D197" s="16">
        <f t="shared" si="434"/>
        <v>59</v>
      </c>
      <c r="E197" s="15">
        <v>15</v>
      </c>
      <c r="F197" s="15">
        <v>15</v>
      </c>
      <c r="G197" s="15">
        <v>10</v>
      </c>
      <c r="H197" s="15">
        <v>15</v>
      </c>
      <c r="I197" s="15">
        <v>1</v>
      </c>
      <c r="J197" s="15">
        <v>2</v>
      </c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>
        <v>1</v>
      </c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</row>
    <row r="198" spans="1:60" ht="18" customHeight="1" x14ac:dyDescent="0.25">
      <c r="A198" s="15" t="s">
        <v>218</v>
      </c>
      <c r="B198" s="15"/>
      <c r="C198" s="16">
        <v>14</v>
      </c>
      <c r="D198" s="16">
        <f t="shared" si="434"/>
        <v>47</v>
      </c>
      <c r="E198" s="15">
        <v>14</v>
      </c>
      <c r="F198" s="15">
        <v>14</v>
      </c>
      <c r="G198" s="15">
        <v>5</v>
      </c>
      <c r="H198" s="15">
        <v>13</v>
      </c>
      <c r="I198" s="15"/>
      <c r="J198" s="15"/>
      <c r="K198" s="15"/>
      <c r="L198" s="15">
        <v>1</v>
      </c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</row>
    <row r="199" spans="1:60" ht="18" customHeight="1" x14ac:dyDescent="0.25">
      <c r="A199" s="18" t="s">
        <v>102</v>
      </c>
      <c r="B199" s="15"/>
      <c r="C199" s="16">
        <v>37</v>
      </c>
      <c r="D199" s="16">
        <f t="shared" si="434"/>
        <v>93</v>
      </c>
      <c r="E199" s="15">
        <v>37</v>
      </c>
      <c r="F199" s="15">
        <v>18</v>
      </c>
      <c r="G199" s="15">
        <v>6</v>
      </c>
      <c r="H199" s="15">
        <v>3</v>
      </c>
      <c r="I199" s="15">
        <v>27</v>
      </c>
      <c r="J199" s="15"/>
      <c r="K199" s="15">
        <v>1</v>
      </c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>
        <v>1</v>
      </c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</row>
    <row r="200" spans="1:60" ht="18" customHeight="1" x14ac:dyDescent="0.25">
      <c r="A200" s="15" t="s">
        <v>219</v>
      </c>
      <c r="B200" s="15"/>
      <c r="C200" s="16">
        <v>12</v>
      </c>
      <c r="D200" s="16">
        <f t="shared" si="434"/>
        <v>38</v>
      </c>
      <c r="E200" s="15">
        <v>11</v>
      </c>
      <c r="F200" s="15">
        <v>12</v>
      </c>
      <c r="G200" s="15">
        <v>2</v>
      </c>
      <c r="H200" s="15">
        <v>5</v>
      </c>
      <c r="I200" s="15">
        <v>7</v>
      </c>
      <c r="J200" s="15"/>
      <c r="K200" s="15">
        <v>1</v>
      </c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</row>
    <row r="201" spans="1:60" ht="18" customHeight="1" x14ac:dyDescent="0.25">
      <c r="A201" s="18" t="s">
        <v>98</v>
      </c>
      <c r="B201" s="15"/>
      <c r="C201" s="16">
        <v>61</v>
      </c>
      <c r="D201" s="16">
        <f t="shared" si="434"/>
        <v>227</v>
      </c>
      <c r="E201" s="15">
        <v>51</v>
      </c>
      <c r="F201" s="15">
        <v>55</v>
      </c>
      <c r="G201" s="15">
        <v>35</v>
      </c>
      <c r="H201" s="15">
        <v>60</v>
      </c>
      <c r="I201" s="15">
        <v>26</v>
      </c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</row>
    <row r="202" spans="1:60" ht="18" customHeight="1" x14ac:dyDescent="0.25">
      <c r="A202" s="15" t="s">
        <v>220</v>
      </c>
      <c r="B202" s="15"/>
      <c r="C202" s="16">
        <v>11</v>
      </c>
      <c r="D202" s="16">
        <f t="shared" si="434"/>
        <v>35</v>
      </c>
      <c r="E202" s="15">
        <v>11</v>
      </c>
      <c r="F202" s="15">
        <v>9</v>
      </c>
      <c r="G202" s="15">
        <v>6</v>
      </c>
      <c r="H202" s="15">
        <v>8</v>
      </c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>
        <v>1</v>
      </c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</row>
    <row r="203" spans="1:60" ht="18" customHeight="1" x14ac:dyDescent="0.25">
      <c r="A203" s="60" t="s">
        <v>327</v>
      </c>
      <c r="B203" s="15">
        <v>3</v>
      </c>
      <c r="C203" s="16">
        <v>1</v>
      </c>
      <c r="D203" s="16">
        <f t="shared" ref="D203" si="435">SUM(E203:BF203)</f>
        <v>3</v>
      </c>
      <c r="E203" s="15">
        <v>1</v>
      </c>
      <c r="F203" s="15">
        <v>1</v>
      </c>
      <c r="G203" s="15">
        <v>1</v>
      </c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</row>
    <row r="204" spans="1:60" ht="18" customHeight="1" x14ac:dyDescent="0.25">
      <c r="A204" s="15" t="s">
        <v>4</v>
      </c>
      <c r="B204" s="15"/>
      <c r="C204" s="16">
        <v>16</v>
      </c>
      <c r="D204" s="16">
        <f t="shared" si="434"/>
        <v>50</v>
      </c>
      <c r="E204" s="15">
        <v>16</v>
      </c>
      <c r="F204" s="15">
        <v>16</v>
      </c>
      <c r="G204" s="15">
        <v>16</v>
      </c>
      <c r="H204" s="15">
        <v>1</v>
      </c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>
        <v>1</v>
      </c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</row>
    <row r="205" spans="1:60" ht="18" customHeight="1" x14ac:dyDescent="0.25">
      <c r="A205" s="60" t="s">
        <v>328</v>
      </c>
      <c r="B205" s="15">
        <v>3</v>
      </c>
      <c r="C205" s="16">
        <v>1</v>
      </c>
      <c r="D205" s="16">
        <f t="shared" ref="D205" si="436">SUM(E205:BF205)</f>
        <v>3</v>
      </c>
      <c r="E205" s="15">
        <v>1</v>
      </c>
      <c r="F205" s="15">
        <v>1</v>
      </c>
      <c r="G205" s="15">
        <v>1</v>
      </c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</row>
    <row r="206" spans="1:60" ht="18" customHeight="1" x14ac:dyDescent="0.25">
      <c r="A206" s="15" t="s">
        <v>99</v>
      </c>
      <c r="B206" s="15"/>
      <c r="C206" s="16">
        <v>40</v>
      </c>
      <c r="D206" s="16">
        <f t="shared" si="434"/>
        <v>97</v>
      </c>
      <c r="E206" s="15">
        <v>35</v>
      </c>
      <c r="F206" s="15">
        <v>32</v>
      </c>
      <c r="G206" s="15">
        <v>14</v>
      </c>
      <c r="H206" s="15">
        <v>3</v>
      </c>
      <c r="I206" s="15">
        <v>13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</row>
    <row r="207" spans="1:60" ht="18" customHeight="1" x14ac:dyDescent="0.25">
      <c r="A207" s="15" t="s">
        <v>221</v>
      </c>
      <c r="B207" s="15"/>
      <c r="C207" s="16">
        <v>12</v>
      </c>
      <c r="D207" s="16">
        <f t="shared" si="434"/>
        <v>39</v>
      </c>
      <c r="E207" s="15">
        <v>12</v>
      </c>
      <c r="F207" s="15">
        <v>11</v>
      </c>
      <c r="G207" s="15">
        <v>1</v>
      </c>
      <c r="H207" s="15">
        <v>12</v>
      </c>
      <c r="I207" s="15">
        <v>1</v>
      </c>
      <c r="J207" s="15">
        <v>2</v>
      </c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</row>
    <row r="208" spans="1:60" ht="18" customHeight="1" x14ac:dyDescent="0.25">
      <c r="A208" s="15" t="s">
        <v>100</v>
      </c>
      <c r="B208" s="15"/>
      <c r="C208" s="16">
        <v>50</v>
      </c>
      <c r="D208" s="16">
        <f t="shared" si="434"/>
        <v>131</v>
      </c>
      <c r="E208" s="15">
        <v>50</v>
      </c>
      <c r="F208" s="15">
        <v>43</v>
      </c>
      <c r="G208" s="15">
        <v>30</v>
      </c>
      <c r="H208" s="15">
        <v>5</v>
      </c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>
        <v>3</v>
      </c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</row>
    <row r="209" spans="1:60" ht="18" customHeight="1" x14ac:dyDescent="0.25">
      <c r="A209" s="18" t="s">
        <v>296</v>
      </c>
      <c r="B209" s="15"/>
      <c r="C209" s="16">
        <v>45</v>
      </c>
      <c r="D209" s="16">
        <f t="shared" si="434"/>
        <v>101</v>
      </c>
      <c r="E209" s="15">
        <v>42</v>
      </c>
      <c r="F209" s="15">
        <v>42</v>
      </c>
      <c r="G209" s="15">
        <v>6</v>
      </c>
      <c r="H209" s="15">
        <v>1</v>
      </c>
      <c r="I209" s="15">
        <v>1</v>
      </c>
      <c r="J209" s="15">
        <v>9</v>
      </c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</row>
    <row r="210" spans="1:60" ht="18" customHeight="1" x14ac:dyDescent="0.25">
      <c r="A210" s="15" t="s">
        <v>101</v>
      </c>
      <c r="B210" s="15"/>
      <c r="C210" s="16">
        <v>50</v>
      </c>
      <c r="D210" s="16">
        <f t="shared" si="434"/>
        <v>106</v>
      </c>
      <c r="E210" s="15">
        <v>50</v>
      </c>
      <c r="F210" s="15">
        <v>40</v>
      </c>
      <c r="G210" s="15">
        <v>1</v>
      </c>
      <c r="H210" s="15">
        <v>4</v>
      </c>
      <c r="I210" s="15">
        <v>8</v>
      </c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>
        <v>3</v>
      </c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</row>
    <row r="211" spans="1:60" ht="18" customHeight="1" x14ac:dyDescent="0.25">
      <c r="C211" s="17">
        <v>13686</v>
      </c>
      <c r="D211" s="68"/>
    </row>
    <row r="212" spans="1:60" s="10" customFormat="1" ht="18" customHeight="1" x14ac:dyDescent="0.25">
      <c r="A212" s="8" t="s">
        <v>103</v>
      </c>
      <c r="B212" s="8">
        <f>SUM(B214:B222)</f>
        <v>0</v>
      </c>
      <c r="C212" s="9">
        <f t="shared" ref="C212:AG212" si="437">SUM(C214:C222)</f>
        <v>329</v>
      </c>
      <c r="D212" s="9">
        <f t="shared" si="437"/>
        <v>956</v>
      </c>
      <c r="E212" s="9">
        <f t="shared" si="437"/>
        <v>301</v>
      </c>
      <c r="F212" s="9">
        <f t="shared" si="437"/>
        <v>217</v>
      </c>
      <c r="G212" s="9">
        <f t="shared" si="437"/>
        <v>217</v>
      </c>
      <c r="H212" s="9">
        <f t="shared" si="437"/>
        <v>109</v>
      </c>
      <c r="I212" s="9">
        <f t="shared" si="437"/>
        <v>83</v>
      </c>
      <c r="J212" s="9">
        <f t="shared" si="437"/>
        <v>0</v>
      </c>
      <c r="K212" s="9">
        <f t="shared" ref="K212" si="438">SUM(K214:K222)</f>
        <v>15</v>
      </c>
      <c r="L212" s="9">
        <f t="shared" si="437"/>
        <v>9</v>
      </c>
      <c r="M212" s="9">
        <f t="shared" ref="M212:V212" si="439">SUM(M214:M222)</f>
        <v>0</v>
      </c>
      <c r="N212" s="9">
        <f t="shared" si="439"/>
        <v>0</v>
      </c>
      <c r="O212" s="9">
        <f t="shared" si="439"/>
        <v>1</v>
      </c>
      <c r="P212" s="9">
        <f t="shared" ref="P212" si="440">SUM(P214:P222)</f>
        <v>0</v>
      </c>
      <c r="Q212" s="9">
        <f t="shared" si="439"/>
        <v>0</v>
      </c>
      <c r="R212" s="9">
        <f t="shared" si="439"/>
        <v>0</v>
      </c>
      <c r="S212" s="9">
        <f>SUM(S214:S222)</f>
        <v>0</v>
      </c>
      <c r="T212" s="9">
        <f>SUM(T214:T222)</f>
        <v>1</v>
      </c>
      <c r="U212" s="9">
        <f t="shared" ref="U212" si="441">SUM(U214:U222)</f>
        <v>0</v>
      </c>
      <c r="V212" s="9">
        <f t="shared" si="439"/>
        <v>0</v>
      </c>
      <c r="W212" s="9">
        <f t="shared" ref="W212:AB212" si="442">SUM(W214:W222)</f>
        <v>0</v>
      </c>
      <c r="X212" s="9">
        <f t="shared" si="442"/>
        <v>1</v>
      </c>
      <c r="Y212" s="9">
        <f t="shared" si="442"/>
        <v>0</v>
      </c>
      <c r="Z212" s="9">
        <f t="shared" si="442"/>
        <v>0</v>
      </c>
      <c r="AA212" s="9">
        <f t="shared" si="442"/>
        <v>0</v>
      </c>
      <c r="AB212" s="9">
        <f t="shared" si="442"/>
        <v>0</v>
      </c>
      <c r="AC212" s="9">
        <f t="shared" si="437"/>
        <v>0</v>
      </c>
      <c r="AD212" s="9">
        <f t="shared" si="437"/>
        <v>0</v>
      </c>
      <c r="AE212" s="9">
        <f t="shared" si="437"/>
        <v>0</v>
      </c>
      <c r="AF212" s="9">
        <f t="shared" si="437"/>
        <v>0</v>
      </c>
      <c r="AG212" s="9">
        <f t="shared" si="437"/>
        <v>0</v>
      </c>
      <c r="AH212" s="9">
        <f t="shared" ref="AH212:BF212" si="443">SUM(AH214:AH222)</f>
        <v>0</v>
      </c>
      <c r="AI212" s="9">
        <f t="shared" si="443"/>
        <v>2</v>
      </c>
      <c r="AJ212" s="9">
        <f t="shared" si="443"/>
        <v>0</v>
      </c>
      <c r="AK212" s="9">
        <f t="shared" si="443"/>
        <v>0</v>
      </c>
      <c r="AL212" s="9">
        <f t="shared" si="443"/>
        <v>0</v>
      </c>
      <c r="AM212" s="9">
        <f t="shared" si="443"/>
        <v>0</v>
      </c>
      <c r="AN212" s="9">
        <f t="shared" si="443"/>
        <v>0</v>
      </c>
      <c r="AO212" s="9">
        <f t="shared" si="443"/>
        <v>0</v>
      </c>
      <c r="AP212" s="9">
        <f t="shared" si="443"/>
        <v>0</v>
      </c>
      <c r="AQ212" s="9">
        <f t="shared" si="443"/>
        <v>0</v>
      </c>
      <c r="AR212" s="9">
        <f t="shared" ref="AR212" si="444">SUM(AR214:AR222)</f>
        <v>0</v>
      </c>
      <c r="AS212" s="9">
        <f t="shared" si="443"/>
        <v>0</v>
      </c>
      <c r="AT212" s="9">
        <f t="shared" ref="AT212" si="445">SUM(AT214:AT222)</f>
        <v>0</v>
      </c>
      <c r="AU212" s="9">
        <f t="shared" si="443"/>
        <v>0</v>
      </c>
      <c r="AV212" s="9">
        <f t="shared" si="443"/>
        <v>0</v>
      </c>
      <c r="AW212" s="9">
        <f t="shared" si="443"/>
        <v>0</v>
      </c>
      <c r="AX212" s="9">
        <f t="shared" si="443"/>
        <v>0</v>
      </c>
      <c r="AY212" s="9">
        <f t="shared" si="443"/>
        <v>0</v>
      </c>
      <c r="AZ212" s="9">
        <f t="shared" si="443"/>
        <v>0</v>
      </c>
      <c r="BA212" s="9">
        <f t="shared" ref="BA212" si="446">SUM(BA214:BA222)</f>
        <v>0</v>
      </c>
      <c r="BB212" s="9">
        <f t="shared" si="443"/>
        <v>0</v>
      </c>
      <c r="BC212" s="9">
        <f>SUM(BC214:BC222)</f>
        <v>0</v>
      </c>
      <c r="BD212" s="9">
        <f>SUM(BD214:BD222)</f>
        <v>0</v>
      </c>
      <c r="BE212" s="9">
        <f>SUM(BE214:BE222)</f>
        <v>0</v>
      </c>
      <c r="BF212" s="9">
        <f t="shared" si="443"/>
        <v>0</v>
      </c>
      <c r="BH212" s="24">
        <f>SUM(J212:BF212)</f>
        <v>29</v>
      </c>
    </row>
    <row r="213" spans="1:60" s="11" customFormat="1" ht="18" customHeight="1" x14ac:dyDescent="0.25">
      <c r="A213" s="20"/>
      <c r="B213" s="20"/>
      <c r="C213" s="21"/>
      <c r="D213" s="21"/>
      <c r="E213" s="22">
        <f t="shared" ref="E213:J213" si="447">SUM(E212/$C$212)</f>
        <v>0.91489361702127658</v>
      </c>
      <c r="F213" s="22">
        <f t="shared" si="447"/>
        <v>0.65957446808510634</v>
      </c>
      <c r="G213" s="22">
        <f t="shared" si="447"/>
        <v>0.65957446808510634</v>
      </c>
      <c r="H213" s="22">
        <f t="shared" si="447"/>
        <v>0.33130699088145898</v>
      </c>
      <c r="I213" s="22">
        <f t="shared" si="447"/>
        <v>0.25227963525835867</v>
      </c>
      <c r="J213" s="22">
        <f t="shared" si="447"/>
        <v>0</v>
      </c>
      <c r="K213" s="22">
        <f t="shared" ref="K213" si="448">SUM(K212/$C$212)</f>
        <v>4.5592705167173252E-2</v>
      </c>
      <c r="L213" s="22">
        <f t="shared" ref="L213:T213" si="449">SUM(L212/$C$212)</f>
        <v>2.7355623100303952E-2</v>
      </c>
      <c r="M213" s="22">
        <f t="shared" si="449"/>
        <v>0</v>
      </c>
      <c r="N213" s="22">
        <f t="shared" si="449"/>
        <v>0</v>
      </c>
      <c r="O213" s="22">
        <f t="shared" si="449"/>
        <v>3.0395136778115501E-3</v>
      </c>
      <c r="P213" s="22">
        <f t="shared" si="449"/>
        <v>0</v>
      </c>
      <c r="Q213" s="22">
        <f t="shared" si="449"/>
        <v>0</v>
      </c>
      <c r="R213" s="22">
        <f t="shared" si="449"/>
        <v>0</v>
      </c>
      <c r="S213" s="22">
        <f t="shared" si="449"/>
        <v>0</v>
      </c>
      <c r="T213" s="22">
        <f t="shared" si="449"/>
        <v>3.0395136778115501E-3</v>
      </c>
      <c r="U213" s="22">
        <f t="shared" ref="U213" si="450">SUM(U212/$C$212)</f>
        <v>0</v>
      </c>
      <c r="V213" s="22">
        <f t="shared" ref="V213:BF213" si="451">SUM(V212/$C$212)</f>
        <v>0</v>
      </c>
      <c r="W213" s="22">
        <f t="shared" si="451"/>
        <v>0</v>
      </c>
      <c r="X213" s="22">
        <f t="shared" si="451"/>
        <v>3.0395136778115501E-3</v>
      </c>
      <c r="Y213" s="22">
        <f t="shared" si="451"/>
        <v>0</v>
      </c>
      <c r="Z213" s="22">
        <f t="shared" si="451"/>
        <v>0</v>
      </c>
      <c r="AA213" s="22">
        <f t="shared" si="451"/>
        <v>0</v>
      </c>
      <c r="AB213" s="22">
        <f t="shared" si="451"/>
        <v>0</v>
      </c>
      <c r="AC213" s="22">
        <f t="shared" si="451"/>
        <v>0</v>
      </c>
      <c r="AD213" s="22">
        <f t="shared" si="451"/>
        <v>0</v>
      </c>
      <c r="AE213" s="22">
        <f t="shared" si="451"/>
        <v>0</v>
      </c>
      <c r="AF213" s="22">
        <f t="shared" si="451"/>
        <v>0</v>
      </c>
      <c r="AG213" s="22">
        <f t="shared" si="451"/>
        <v>0</v>
      </c>
      <c r="AH213" s="22">
        <f t="shared" si="451"/>
        <v>0</v>
      </c>
      <c r="AI213" s="22">
        <f t="shared" si="451"/>
        <v>6.0790273556231003E-3</v>
      </c>
      <c r="AJ213" s="22">
        <f t="shared" si="451"/>
        <v>0</v>
      </c>
      <c r="AK213" s="22">
        <f t="shared" si="451"/>
        <v>0</v>
      </c>
      <c r="AL213" s="22">
        <f t="shared" si="451"/>
        <v>0</v>
      </c>
      <c r="AM213" s="22">
        <f t="shared" si="451"/>
        <v>0</v>
      </c>
      <c r="AN213" s="22">
        <f t="shared" si="451"/>
        <v>0</v>
      </c>
      <c r="AO213" s="22">
        <f t="shared" si="451"/>
        <v>0</v>
      </c>
      <c r="AP213" s="22">
        <f t="shared" si="451"/>
        <v>0</v>
      </c>
      <c r="AQ213" s="22">
        <f t="shared" si="451"/>
        <v>0</v>
      </c>
      <c r="AR213" s="22">
        <f t="shared" si="451"/>
        <v>0</v>
      </c>
      <c r="AS213" s="22">
        <f t="shared" si="451"/>
        <v>0</v>
      </c>
      <c r="AT213" s="22">
        <f t="shared" si="451"/>
        <v>0</v>
      </c>
      <c r="AU213" s="22">
        <f t="shared" si="451"/>
        <v>0</v>
      </c>
      <c r="AV213" s="22">
        <f t="shared" si="451"/>
        <v>0</v>
      </c>
      <c r="AW213" s="22">
        <f t="shared" si="451"/>
        <v>0</v>
      </c>
      <c r="AX213" s="22">
        <f t="shared" si="451"/>
        <v>0</v>
      </c>
      <c r="AY213" s="22">
        <f t="shared" si="451"/>
        <v>0</v>
      </c>
      <c r="AZ213" s="22">
        <f t="shared" si="451"/>
        <v>0</v>
      </c>
      <c r="BA213" s="22">
        <f t="shared" si="451"/>
        <v>0</v>
      </c>
      <c r="BB213" s="22">
        <f t="shared" si="451"/>
        <v>0</v>
      </c>
      <c r="BC213" s="22">
        <f t="shared" si="451"/>
        <v>0</v>
      </c>
      <c r="BD213" s="22">
        <f t="shared" si="451"/>
        <v>0</v>
      </c>
      <c r="BE213" s="22">
        <f t="shared" si="451"/>
        <v>0</v>
      </c>
      <c r="BF213" s="22">
        <f t="shared" si="451"/>
        <v>0</v>
      </c>
    </row>
    <row r="214" spans="1:60" ht="18" customHeight="1" x14ac:dyDescent="0.25">
      <c r="A214" s="18" t="s">
        <v>104</v>
      </c>
      <c r="B214" s="15"/>
      <c r="C214" s="16">
        <v>36</v>
      </c>
      <c r="D214" s="16">
        <f t="shared" ref="D214:D222" si="452">SUM(E214:BF214)</f>
        <v>84</v>
      </c>
      <c r="E214" s="15">
        <v>29</v>
      </c>
      <c r="F214" s="15">
        <v>13</v>
      </c>
      <c r="G214" s="15">
        <v>26</v>
      </c>
      <c r="H214" s="15">
        <v>13</v>
      </c>
      <c r="I214" s="15">
        <v>2</v>
      </c>
      <c r="J214" s="15"/>
      <c r="K214" s="15">
        <v>1</v>
      </c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</row>
    <row r="215" spans="1:60" ht="18" customHeight="1" x14ac:dyDescent="0.25">
      <c r="A215" s="18" t="s">
        <v>112</v>
      </c>
      <c r="B215" s="15"/>
      <c r="C215" s="16">
        <v>52</v>
      </c>
      <c r="D215" s="16">
        <f t="shared" si="452"/>
        <v>151</v>
      </c>
      <c r="E215" s="15">
        <v>46</v>
      </c>
      <c r="F215" s="15">
        <v>52</v>
      </c>
      <c r="G215" s="15">
        <v>14</v>
      </c>
      <c r="H215" s="15">
        <v>29</v>
      </c>
      <c r="I215" s="15">
        <v>3</v>
      </c>
      <c r="J215" s="15"/>
      <c r="K215" s="15">
        <v>6</v>
      </c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>
        <v>1</v>
      </c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</row>
    <row r="216" spans="1:60" ht="18" customHeight="1" x14ac:dyDescent="0.25">
      <c r="A216" s="15" t="s">
        <v>105</v>
      </c>
      <c r="B216" s="15"/>
      <c r="C216" s="16">
        <v>34</v>
      </c>
      <c r="D216" s="16">
        <f t="shared" si="452"/>
        <v>125</v>
      </c>
      <c r="E216" s="15">
        <v>31</v>
      </c>
      <c r="F216" s="15">
        <v>26</v>
      </c>
      <c r="G216" s="15">
        <v>34</v>
      </c>
      <c r="H216" s="15">
        <v>30</v>
      </c>
      <c r="I216" s="15">
        <v>3</v>
      </c>
      <c r="J216" s="15"/>
      <c r="K216" s="15">
        <v>1</v>
      </c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</row>
    <row r="217" spans="1:60" ht="18" customHeight="1" x14ac:dyDescent="0.25">
      <c r="A217" s="15" t="s">
        <v>106</v>
      </c>
      <c r="B217" s="15"/>
      <c r="C217" s="16">
        <v>34</v>
      </c>
      <c r="D217" s="16">
        <f t="shared" si="452"/>
        <v>91</v>
      </c>
      <c r="E217" s="15">
        <v>34</v>
      </c>
      <c r="F217" s="15">
        <v>15</v>
      </c>
      <c r="G217" s="15">
        <v>29</v>
      </c>
      <c r="H217" s="15">
        <v>4</v>
      </c>
      <c r="I217" s="15">
        <v>4</v>
      </c>
      <c r="J217" s="15"/>
      <c r="K217" s="15">
        <v>4</v>
      </c>
      <c r="L217" s="15"/>
      <c r="M217" s="15"/>
      <c r="N217" s="15"/>
      <c r="O217" s="15"/>
      <c r="P217" s="15"/>
      <c r="Q217" s="15"/>
      <c r="R217" s="15"/>
      <c r="S217" s="15"/>
      <c r="T217" s="15">
        <v>1</v>
      </c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</row>
    <row r="218" spans="1:60" ht="18" customHeight="1" x14ac:dyDescent="0.25">
      <c r="A218" s="15" t="s">
        <v>107</v>
      </c>
      <c r="B218" s="15"/>
      <c r="C218" s="16">
        <v>54</v>
      </c>
      <c r="D218" s="16">
        <f t="shared" si="452"/>
        <v>213</v>
      </c>
      <c r="E218" s="15">
        <v>51</v>
      </c>
      <c r="F218" s="15">
        <v>54</v>
      </c>
      <c r="G218" s="15">
        <v>43</v>
      </c>
      <c r="H218" s="15">
        <v>25</v>
      </c>
      <c r="I218" s="15">
        <v>27</v>
      </c>
      <c r="J218" s="15"/>
      <c r="K218" s="15">
        <v>1</v>
      </c>
      <c r="L218" s="15">
        <v>9</v>
      </c>
      <c r="M218" s="15"/>
      <c r="N218" s="15"/>
      <c r="O218" s="15">
        <v>1</v>
      </c>
      <c r="P218" s="15"/>
      <c r="Q218" s="15"/>
      <c r="R218" s="15"/>
      <c r="S218" s="15"/>
      <c r="T218" s="15"/>
      <c r="U218" s="15"/>
      <c r="V218" s="15"/>
      <c r="W218" s="15"/>
      <c r="X218" s="15">
        <v>1</v>
      </c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>
        <v>1</v>
      </c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</row>
    <row r="219" spans="1:60" ht="18" customHeight="1" x14ac:dyDescent="0.25">
      <c r="A219" s="15" t="s">
        <v>109</v>
      </c>
      <c r="B219" s="15"/>
      <c r="C219" s="16">
        <v>28</v>
      </c>
      <c r="D219" s="16">
        <f t="shared" si="452"/>
        <v>69</v>
      </c>
      <c r="E219" s="15">
        <v>28</v>
      </c>
      <c r="F219" s="15">
        <v>12</v>
      </c>
      <c r="G219" s="15">
        <v>2</v>
      </c>
      <c r="H219" s="15">
        <v>3</v>
      </c>
      <c r="I219" s="15">
        <v>24</v>
      </c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</row>
    <row r="220" spans="1:60" ht="18" customHeight="1" x14ac:dyDescent="0.25">
      <c r="A220" s="15" t="s">
        <v>108</v>
      </c>
      <c r="B220" s="15"/>
      <c r="C220" s="16">
        <v>38</v>
      </c>
      <c r="D220" s="16">
        <f t="shared" si="452"/>
        <v>119</v>
      </c>
      <c r="E220" s="15">
        <v>38</v>
      </c>
      <c r="F220" s="15">
        <v>38</v>
      </c>
      <c r="G220" s="15">
        <v>29</v>
      </c>
      <c r="H220" s="15">
        <v>4</v>
      </c>
      <c r="I220" s="15">
        <v>8</v>
      </c>
      <c r="J220" s="15"/>
      <c r="K220" s="15">
        <v>2</v>
      </c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</row>
    <row r="221" spans="1:60" ht="18" customHeight="1" x14ac:dyDescent="0.25">
      <c r="A221" s="15" t="s">
        <v>111</v>
      </c>
      <c r="B221" s="15"/>
      <c r="C221" s="16">
        <v>26</v>
      </c>
      <c r="D221" s="16">
        <f t="shared" si="452"/>
        <v>57</v>
      </c>
      <c r="E221" s="15">
        <v>26</v>
      </c>
      <c r="F221" s="15">
        <v>5</v>
      </c>
      <c r="G221" s="15">
        <v>26</v>
      </c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</row>
    <row r="222" spans="1:60" ht="18" customHeight="1" x14ac:dyDescent="0.25">
      <c r="A222" s="15" t="s">
        <v>110</v>
      </c>
      <c r="B222" s="15"/>
      <c r="C222" s="16">
        <v>27</v>
      </c>
      <c r="D222" s="16">
        <f t="shared" si="452"/>
        <v>47</v>
      </c>
      <c r="E222" s="15">
        <v>18</v>
      </c>
      <c r="F222" s="15">
        <v>2</v>
      </c>
      <c r="G222" s="15">
        <v>14</v>
      </c>
      <c r="H222" s="15">
        <v>1</v>
      </c>
      <c r="I222" s="15">
        <v>12</v>
      </c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</row>
    <row r="223" spans="1:60" ht="18" customHeight="1" x14ac:dyDescent="0.25">
      <c r="C223" s="17">
        <v>14642</v>
      </c>
      <c r="D223" s="68"/>
    </row>
    <row r="224" spans="1:60" s="10" customFormat="1" ht="18" customHeight="1" x14ac:dyDescent="0.25">
      <c r="A224" s="8" t="s">
        <v>113</v>
      </c>
      <c r="B224" s="8">
        <f t="shared" ref="B224:AG224" si="453">SUM(B226:B234)</f>
        <v>0</v>
      </c>
      <c r="C224" s="9">
        <f t="shared" si="453"/>
        <v>326</v>
      </c>
      <c r="D224" s="9">
        <f t="shared" si="453"/>
        <v>766</v>
      </c>
      <c r="E224" s="9">
        <f t="shared" si="453"/>
        <v>276</v>
      </c>
      <c r="F224" s="9">
        <f t="shared" si="453"/>
        <v>133</v>
      </c>
      <c r="G224" s="9">
        <f t="shared" si="453"/>
        <v>70</v>
      </c>
      <c r="H224" s="9">
        <f t="shared" si="453"/>
        <v>47</v>
      </c>
      <c r="I224" s="9">
        <f t="shared" si="453"/>
        <v>183</v>
      </c>
      <c r="J224" s="9">
        <f t="shared" si="453"/>
        <v>9</v>
      </c>
      <c r="K224" s="9">
        <f t="shared" ref="K224" si="454">SUM(K226:K234)</f>
        <v>21</v>
      </c>
      <c r="L224" s="9">
        <f t="shared" si="453"/>
        <v>13</v>
      </c>
      <c r="M224" s="9">
        <f t="shared" ref="M224:V224" si="455">SUM(M226:M234)</f>
        <v>0</v>
      </c>
      <c r="N224" s="9">
        <f t="shared" si="455"/>
        <v>0</v>
      </c>
      <c r="O224" s="9">
        <f t="shared" si="455"/>
        <v>0</v>
      </c>
      <c r="P224" s="9">
        <f t="shared" ref="P224" si="456">SUM(P226:P234)</f>
        <v>0</v>
      </c>
      <c r="Q224" s="9">
        <f t="shared" si="455"/>
        <v>0</v>
      </c>
      <c r="R224" s="9">
        <f t="shared" si="455"/>
        <v>1</v>
      </c>
      <c r="S224" s="9">
        <f>SUM(S226:S234)</f>
        <v>2</v>
      </c>
      <c r="T224" s="9">
        <f>SUM(T226:T234)</f>
        <v>1</v>
      </c>
      <c r="U224" s="9">
        <f t="shared" ref="U224" si="457">SUM(U226:U234)</f>
        <v>1</v>
      </c>
      <c r="V224" s="9">
        <f t="shared" si="455"/>
        <v>1</v>
      </c>
      <c r="W224" s="9">
        <f t="shared" ref="W224:AB224" si="458">SUM(W226:W234)</f>
        <v>0</v>
      </c>
      <c r="X224" s="9">
        <f t="shared" si="458"/>
        <v>0</v>
      </c>
      <c r="Y224" s="9">
        <f t="shared" si="458"/>
        <v>0</v>
      </c>
      <c r="Z224" s="9">
        <f t="shared" si="458"/>
        <v>0</v>
      </c>
      <c r="AA224" s="9">
        <f t="shared" si="458"/>
        <v>0</v>
      </c>
      <c r="AB224" s="9">
        <f t="shared" si="458"/>
        <v>0</v>
      </c>
      <c r="AC224" s="9">
        <f t="shared" si="453"/>
        <v>0</v>
      </c>
      <c r="AD224" s="9">
        <f t="shared" si="453"/>
        <v>0</v>
      </c>
      <c r="AE224" s="9">
        <f t="shared" si="453"/>
        <v>0</v>
      </c>
      <c r="AF224" s="9">
        <f t="shared" si="453"/>
        <v>0</v>
      </c>
      <c r="AG224" s="9">
        <f t="shared" si="453"/>
        <v>0</v>
      </c>
      <c r="AH224" s="9">
        <f t="shared" ref="AH224:BF224" si="459">SUM(AH226:AH234)</f>
        <v>0</v>
      </c>
      <c r="AI224" s="9">
        <f t="shared" si="459"/>
        <v>0</v>
      </c>
      <c r="AJ224" s="9">
        <f t="shared" si="459"/>
        <v>0</v>
      </c>
      <c r="AK224" s="9">
        <f t="shared" si="459"/>
        <v>0</v>
      </c>
      <c r="AL224" s="9">
        <f t="shared" si="459"/>
        <v>0</v>
      </c>
      <c r="AM224" s="9">
        <f t="shared" si="459"/>
        <v>0</v>
      </c>
      <c r="AN224" s="9">
        <f t="shared" si="459"/>
        <v>0</v>
      </c>
      <c r="AO224" s="9">
        <f t="shared" si="459"/>
        <v>0</v>
      </c>
      <c r="AP224" s="9">
        <f t="shared" si="459"/>
        <v>0</v>
      </c>
      <c r="AQ224" s="9">
        <f t="shared" si="459"/>
        <v>0</v>
      </c>
      <c r="AR224" s="9">
        <f t="shared" ref="AR224" si="460">SUM(AR226:AR234)</f>
        <v>0</v>
      </c>
      <c r="AS224" s="9">
        <f t="shared" si="459"/>
        <v>8</v>
      </c>
      <c r="AT224" s="9">
        <f t="shared" ref="AT224" si="461">SUM(AT226:AT234)</f>
        <v>0</v>
      </c>
      <c r="AU224" s="9">
        <f t="shared" si="459"/>
        <v>0</v>
      </c>
      <c r="AV224" s="9">
        <f t="shared" si="459"/>
        <v>0</v>
      </c>
      <c r="AW224" s="9">
        <f t="shared" si="459"/>
        <v>0</v>
      </c>
      <c r="AX224" s="9">
        <f t="shared" si="459"/>
        <v>0</v>
      </c>
      <c r="AY224" s="9">
        <f t="shared" si="459"/>
        <v>0</v>
      </c>
      <c r="AZ224" s="9">
        <f t="shared" si="459"/>
        <v>0</v>
      </c>
      <c r="BA224" s="9">
        <f t="shared" ref="BA224" si="462">SUM(BA226:BA234)</f>
        <v>0</v>
      </c>
      <c r="BB224" s="9">
        <f t="shared" si="459"/>
        <v>0</v>
      </c>
      <c r="BC224" s="9">
        <f>SUM(BC226:BC234)</f>
        <v>0</v>
      </c>
      <c r="BD224" s="9">
        <f>SUM(BD226:BD234)</f>
        <v>0</v>
      </c>
      <c r="BE224" s="9">
        <f>SUM(BE226:BE234)</f>
        <v>0</v>
      </c>
      <c r="BF224" s="9">
        <f t="shared" si="459"/>
        <v>0</v>
      </c>
      <c r="BH224" s="24">
        <f>SUM(J224:BF224)</f>
        <v>57</v>
      </c>
    </row>
    <row r="225" spans="1:60" s="11" customFormat="1" ht="18" customHeight="1" x14ac:dyDescent="0.25">
      <c r="A225" s="20"/>
      <c r="B225" s="20"/>
      <c r="C225" s="21"/>
      <c r="D225" s="21"/>
      <c r="E225" s="22">
        <f t="shared" ref="E225:J225" si="463">SUM(E224/$C$224)</f>
        <v>0.84662576687116564</v>
      </c>
      <c r="F225" s="22">
        <f t="shared" si="463"/>
        <v>0.40797546012269936</v>
      </c>
      <c r="G225" s="22">
        <f t="shared" si="463"/>
        <v>0.21472392638036811</v>
      </c>
      <c r="H225" s="22">
        <f t="shared" si="463"/>
        <v>0.14417177914110429</v>
      </c>
      <c r="I225" s="22">
        <f t="shared" si="463"/>
        <v>0.56134969325153372</v>
      </c>
      <c r="J225" s="22">
        <f t="shared" si="463"/>
        <v>2.7607361963190184E-2</v>
      </c>
      <c r="K225" s="22">
        <f t="shared" ref="K225" si="464">SUM(K224/$C$224)</f>
        <v>6.4417177914110432E-2</v>
      </c>
      <c r="L225" s="22">
        <f t="shared" ref="L225:T225" si="465">SUM(L224/$C$224)</f>
        <v>3.9877300613496931E-2</v>
      </c>
      <c r="M225" s="22">
        <f t="shared" si="465"/>
        <v>0</v>
      </c>
      <c r="N225" s="22">
        <f t="shared" si="465"/>
        <v>0</v>
      </c>
      <c r="O225" s="22">
        <f t="shared" si="465"/>
        <v>0</v>
      </c>
      <c r="P225" s="22">
        <f t="shared" si="465"/>
        <v>0</v>
      </c>
      <c r="Q225" s="22">
        <f t="shared" si="465"/>
        <v>0</v>
      </c>
      <c r="R225" s="22">
        <f t="shared" si="465"/>
        <v>3.0674846625766872E-3</v>
      </c>
      <c r="S225" s="22">
        <f t="shared" si="465"/>
        <v>6.1349693251533744E-3</v>
      </c>
      <c r="T225" s="22">
        <f t="shared" si="465"/>
        <v>3.0674846625766872E-3</v>
      </c>
      <c r="U225" s="22">
        <f t="shared" ref="U225" si="466">SUM(U224/$C$224)</f>
        <v>3.0674846625766872E-3</v>
      </c>
      <c r="V225" s="22">
        <f t="shared" ref="V225:BF225" si="467">SUM(V224/$C$224)</f>
        <v>3.0674846625766872E-3</v>
      </c>
      <c r="W225" s="22">
        <f t="shared" si="467"/>
        <v>0</v>
      </c>
      <c r="X225" s="22">
        <f t="shared" si="467"/>
        <v>0</v>
      </c>
      <c r="Y225" s="22">
        <f t="shared" si="467"/>
        <v>0</v>
      </c>
      <c r="Z225" s="22">
        <f t="shared" si="467"/>
        <v>0</v>
      </c>
      <c r="AA225" s="22">
        <f t="shared" si="467"/>
        <v>0</v>
      </c>
      <c r="AB225" s="22">
        <f t="shared" si="467"/>
        <v>0</v>
      </c>
      <c r="AC225" s="22">
        <f t="shared" si="467"/>
        <v>0</v>
      </c>
      <c r="AD225" s="22">
        <f t="shared" si="467"/>
        <v>0</v>
      </c>
      <c r="AE225" s="22">
        <f t="shared" si="467"/>
        <v>0</v>
      </c>
      <c r="AF225" s="22">
        <f t="shared" si="467"/>
        <v>0</v>
      </c>
      <c r="AG225" s="22">
        <f t="shared" si="467"/>
        <v>0</v>
      </c>
      <c r="AH225" s="22">
        <f t="shared" si="467"/>
        <v>0</v>
      </c>
      <c r="AI225" s="22">
        <f t="shared" si="467"/>
        <v>0</v>
      </c>
      <c r="AJ225" s="22">
        <f t="shared" si="467"/>
        <v>0</v>
      </c>
      <c r="AK225" s="22">
        <f t="shared" si="467"/>
        <v>0</v>
      </c>
      <c r="AL225" s="22">
        <f t="shared" si="467"/>
        <v>0</v>
      </c>
      <c r="AM225" s="22">
        <f t="shared" si="467"/>
        <v>0</v>
      </c>
      <c r="AN225" s="22">
        <f t="shared" si="467"/>
        <v>0</v>
      </c>
      <c r="AO225" s="22">
        <f t="shared" si="467"/>
        <v>0</v>
      </c>
      <c r="AP225" s="22">
        <f t="shared" si="467"/>
        <v>0</v>
      </c>
      <c r="AQ225" s="22">
        <f t="shared" si="467"/>
        <v>0</v>
      </c>
      <c r="AR225" s="22">
        <f t="shared" si="467"/>
        <v>0</v>
      </c>
      <c r="AS225" s="22">
        <f t="shared" si="467"/>
        <v>2.4539877300613498E-2</v>
      </c>
      <c r="AT225" s="22">
        <f t="shared" si="467"/>
        <v>0</v>
      </c>
      <c r="AU225" s="22">
        <f t="shared" si="467"/>
        <v>0</v>
      </c>
      <c r="AV225" s="22">
        <f t="shared" si="467"/>
        <v>0</v>
      </c>
      <c r="AW225" s="22">
        <f t="shared" si="467"/>
        <v>0</v>
      </c>
      <c r="AX225" s="22">
        <f t="shared" si="467"/>
        <v>0</v>
      </c>
      <c r="AY225" s="22">
        <f t="shared" si="467"/>
        <v>0</v>
      </c>
      <c r="AZ225" s="22">
        <f t="shared" si="467"/>
        <v>0</v>
      </c>
      <c r="BA225" s="22">
        <f t="shared" si="467"/>
        <v>0</v>
      </c>
      <c r="BB225" s="22">
        <f t="shared" si="467"/>
        <v>0</v>
      </c>
      <c r="BC225" s="22">
        <f t="shared" si="467"/>
        <v>0</v>
      </c>
      <c r="BD225" s="22">
        <f t="shared" si="467"/>
        <v>0</v>
      </c>
      <c r="BE225" s="22">
        <f t="shared" si="467"/>
        <v>0</v>
      </c>
      <c r="BF225" s="22">
        <f t="shared" si="467"/>
        <v>0</v>
      </c>
    </row>
    <row r="226" spans="1:60" ht="18" customHeight="1" x14ac:dyDescent="0.25">
      <c r="A226" s="15" t="s">
        <v>114</v>
      </c>
      <c r="B226" s="15"/>
      <c r="C226" s="16">
        <v>30</v>
      </c>
      <c r="D226" s="16">
        <f t="shared" ref="D226:D234" si="468">SUM(E226:BF226)</f>
        <v>79</v>
      </c>
      <c r="E226" s="15">
        <v>22</v>
      </c>
      <c r="F226" s="15">
        <v>3</v>
      </c>
      <c r="G226" s="15">
        <v>6</v>
      </c>
      <c r="H226" s="15">
        <v>1</v>
      </c>
      <c r="I226" s="15">
        <v>37</v>
      </c>
      <c r="J226" s="15"/>
      <c r="K226" s="15">
        <v>1</v>
      </c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>
        <v>1</v>
      </c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>
        <v>8</v>
      </c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</row>
    <row r="227" spans="1:60" ht="18" customHeight="1" x14ac:dyDescent="0.25">
      <c r="A227" s="15" t="s">
        <v>115</v>
      </c>
      <c r="B227" s="15"/>
      <c r="C227" s="16">
        <v>55</v>
      </c>
      <c r="D227" s="16">
        <f t="shared" si="468"/>
        <v>113</v>
      </c>
      <c r="E227" s="15">
        <v>44</v>
      </c>
      <c r="F227" s="15">
        <v>25</v>
      </c>
      <c r="G227" s="15">
        <v>1</v>
      </c>
      <c r="H227" s="15">
        <v>4</v>
      </c>
      <c r="I227" s="15">
        <v>29</v>
      </c>
      <c r="J227" s="15">
        <v>9</v>
      </c>
      <c r="K227" s="15">
        <v>1</v>
      </c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</row>
    <row r="228" spans="1:60" ht="18" customHeight="1" x14ac:dyDescent="0.25">
      <c r="A228" s="15" t="s">
        <v>222</v>
      </c>
      <c r="B228" s="15"/>
      <c r="C228" s="16">
        <v>11</v>
      </c>
      <c r="D228" s="16">
        <f t="shared" si="468"/>
        <v>48</v>
      </c>
      <c r="E228" s="15">
        <v>11</v>
      </c>
      <c r="F228" s="15">
        <v>11</v>
      </c>
      <c r="G228" s="15">
        <v>11</v>
      </c>
      <c r="H228" s="15">
        <v>7</v>
      </c>
      <c r="I228" s="15">
        <v>1</v>
      </c>
      <c r="J228" s="15"/>
      <c r="K228" s="15">
        <v>5</v>
      </c>
      <c r="L228" s="15">
        <v>1</v>
      </c>
      <c r="M228" s="15"/>
      <c r="N228" s="15"/>
      <c r="O228" s="15"/>
      <c r="P228" s="15"/>
      <c r="Q228" s="15"/>
      <c r="R228" s="15"/>
      <c r="S228" s="15">
        <v>1</v>
      </c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</row>
    <row r="229" spans="1:60" ht="18" customHeight="1" x14ac:dyDescent="0.25">
      <c r="A229" s="15" t="s">
        <v>223</v>
      </c>
      <c r="B229" s="15"/>
      <c r="C229" s="16">
        <v>15</v>
      </c>
      <c r="D229" s="16">
        <f t="shared" si="468"/>
        <v>58</v>
      </c>
      <c r="E229" s="15">
        <v>15</v>
      </c>
      <c r="F229" s="15">
        <v>15</v>
      </c>
      <c r="G229" s="15">
        <v>5</v>
      </c>
      <c r="H229" s="15">
        <v>3</v>
      </c>
      <c r="I229" s="15">
        <v>9</v>
      </c>
      <c r="J229" s="15"/>
      <c r="K229" s="15"/>
      <c r="L229" s="15">
        <v>11</v>
      </c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</row>
    <row r="230" spans="1:60" ht="18" customHeight="1" x14ac:dyDescent="0.25">
      <c r="A230" s="18" t="s">
        <v>117</v>
      </c>
      <c r="B230" s="15"/>
      <c r="C230" s="16">
        <v>43</v>
      </c>
      <c r="D230" s="16">
        <f t="shared" si="468"/>
        <v>93</v>
      </c>
      <c r="E230" s="15">
        <v>38</v>
      </c>
      <c r="F230" s="15">
        <v>11</v>
      </c>
      <c r="G230" s="15">
        <v>6</v>
      </c>
      <c r="H230" s="15">
        <v>3</v>
      </c>
      <c r="I230" s="15">
        <v>30</v>
      </c>
      <c r="J230" s="15"/>
      <c r="K230" s="15">
        <v>5</v>
      </c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</row>
    <row r="231" spans="1:60" ht="18" customHeight="1" x14ac:dyDescent="0.25">
      <c r="A231" s="18" t="s">
        <v>116</v>
      </c>
      <c r="B231" s="15"/>
      <c r="C231" s="16">
        <v>43</v>
      </c>
      <c r="D231" s="16">
        <f t="shared" si="468"/>
        <v>99</v>
      </c>
      <c r="E231" s="15">
        <v>40</v>
      </c>
      <c r="F231" s="15">
        <v>43</v>
      </c>
      <c r="G231" s="15"/>
      <c r="H231" s="15">
        <v>10</v>
      </c>
      <c r="I231" s="15">
        <v>4</v>
      </c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>
        <v>1</v>
      </c>
      <c r="U231" s="15">
        <v>1</v>
      </c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</row>
    <row r="232" spans="1:60" ht="18" customHeight="1" x14ac:dyDescent="0.25">
      <c r="A232" s="15" t="s">
        <v>118</v>
      </c>
      <c r="B232" s="15"/>
      <c r="C232" s="16">
        <v>37</v>
      </c>
      <c r="D232" s="16">
        <f t="shared" si="468"/>
        <v>67</v>
      </c>
      <c r="E232" s="15">
        <v>35</v>
      </c>
      <c r="F232" s="15">
        <v>1</v>
      </c>
      <c r="G232" s="15"/>
      <c r="H232" s="15">
        <v>4</v>
      </c>
      <c r="I232" s="15">
        <v>26</v>
      </c>
      <c r="J232" s="15"/>
      <c r="K232" s="15">
        <v>1</v>
      </c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</row>
    <row r="233" spans="1:60" ht="18" customHeight="1" x14ac:dyDescent="0.25">
      <c r="A233" s="15" t="s">
        <v>119</v>
      </c>
      <c r="B233" s="15"/>
      <c r="C233" s="16">
        <v>56</v>
      </c>
      <c r="D233" s="16">
        <f t="shared" si="468"/>
        <v>119</v>
      </c>
      <c r="E233" s="15">
        <v>41</v>
      </c>
      <c r="F233" s="15">
        <v>17</v>
      </c>
      <c r="G233" s="15">
        <v>6</v>
      </c>
      <c r="H233" s="15">
        <v>12</v>
      </c>
      <c r="I233" s="15">
        <v>39</v>
      </c>
      <c r="J233" s="15"/>
      <c r="K233" s="15">
        <v>3</v>
      </c>
      <c r="L233" s="15"/>
      <c r="M233" s="15"/>
      <c r="N233" s="15"/>
      <c r="O233" s="15"/>
      <c r="P233" s="15"/>
      <c r="Q233" s="15"/>
      <c r="R233" s="15">
        <v>1</v>
      </c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</row>
    <row r="234" spans="1:60" ht="18" customHeight="1" x14ac:dyDescent="0.25">
      <c r="A234" s="15" t="s">
        <v>120</v>
      </c>
      <c r="B234" s="15"/>
      <c r="C234" s="16">
        <v>36</v>
      </c>
      <c r="D234" s="16">
        <f t="shared" si="468"/>
        <v>90</v>
      </c>
      <c r="E234" s="15">
        <v>30</v>
      </c>
      <c r="F234" s="15">
        <v>7</v>
      </c>
      <c r="G234" s="15">
        <v>35</v>
      </c>
      <c r="H234" s="15">
        <v>3</v>
      </c>
      <c r="I234" s="15">
        <v>8</v>
      </c>
      <c r="J234" s="15"/>
      <c r="K234" s="15">
        <v>5</v>
      </c>
      <c r="L234" s="15">
        <v>1</v>
      </c>
      <c r="M234" s="15"/>
      <c r="N234" s="15"/>
      <c r="O234" s="15"/>
      <c r="P234" s="15"/>
      <c r="Q234" s="15"/>
      <c r="R234" s="15"/>
      <c r="S234" s="15">
        <v>1</v>
      </c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</row>
    <row r="235" spans="1:60" ht="18" customHeight="1" x14ac:dyDescent="0.25">
      <c r="C235" s="17">
        <v>15408</v>
      </c>
      <c r="D235" s="68"/>
    </row>
    <row r="236" spans="1:60" s="10" customFormat="1" ht="18" customHeight="1" x14ac:dyDescent="0.25">
      <c r="A236" s="8" t="s">
        <v>127</v>
      </c>
      <c r="B236" s="8">
        <f t="shared" ref="B236:Z236" si="469">SUM(B238:B241)</f>
        <v>0</v>
      </c>
      <c r="C236" s="9">
        <f t="shared" si="469"/>
        <v>188</v>
      </c>
      <c r="D236" s="9">
        <f t="shared" si="469"/>
        <v>689</v>
      </c>
      <c r="E236" s="9">
        <f t="shared" si="469"/>
        <v>131</v>
      </c>
      <c r="F236" s="9">
        <f t="shared" si="469"/>
        <v>187</v>
      </c>
      <c r="G236" s="9">
        <f t="shared" si="469"/>
        <v>112</v>
      </c>
      <c r="H236" s="9">
        <f t="shared" si="469"/>
        <v>148</v>
      </c>
      <c r="I236" s="9">
        <f t="shared" si="469"/>
        <v>44</v>
      </c>
      <c r="J236" s="9">
        <f t="shared" si="469"/>
        <v>14</v>
      </c>
      <c r="K236" s="9">
        <f t="shared" ref="K236" si="470">SUM(K238:K241)</f>
        <v>7</v>
      </c>
      <c r="L236" s="9">
        <f t="shared" si="469"/>
        <v>6</v>
      </c>
      <c r="M236" s="9">
        <f t="shared" si="469"/>
        <v>0</v>
      </c>
      <c r="N236" s="9">
        <f t="shared" si="469"/>
        <v>0</v>
      </c>
      <c r="O236" s="9">
        <f t="shared" si="469"/>
        <v>0</v>
      </c>
      <c r="P236" s="9">
        <f t="shared" ref="P236" si="471">SUM(P238:P241)</f>
        <v>0</v>
      </c>
      <c r="Q236" s="9">
        <f t="shared" si="469"/>
        <v>0</v>
      </c>
      <c r="R236" s="9">
        <f t="shared" si="469"/>
        <v>1</v>
      </c>
      <c r="S236" s="9">
        <f>SUM(S238:S241)</f>
        <v>10</v>
      </c>
      <c r="T236" s="9">
        <f t="shared" si="469"/>
        <v>0</v>
      </c>
      <c r="U236" s="9">
        <f t="shared" ref="U236" si="472">SUM(U238:U241)</f>
        <v>0</v>
      </c>
      <c r="V236" s="9">
        <f t="shared" si="469"/>
        <v>0</v>
      </c>
      <c r="W236" s="9">
        <f>SUM(W238:W241)</f>
        <v>0</v>
      </c>
      <c r="X236" s="9">
        <f>SUM(X238:X241)</f>
        <v>0</v>
      </c>
      <c r="Y236" s="9">
        <f>SUM(Y238:Y241)</f>
        <v>0</v>
      </c>
      <c r="Z236" s="9">
        <f t="shared" si="469"/>
        <v>0</v>
      </c>
      <c r="AA236" s="9">
        <f t="shared" ref="AA236" si="473">SUM(AA238:AA241)</f>
        <v>0</v>
      </c>
      <c r="AB236" s="9">
        <f t="shared" ref="AB236:BF236" si="474">SUM(AB238:AB241)</f>
        <v>0</v>
      </c>
      <c r="AC236" s="9">
        <f t="shared" si="474"/>
        <v>1</v>
      </c>
      <c r="AD236" s="9">
        <f t="shared" si="474"/>
        <v>0</v>
      </c>
      <c r="AE236" s="9">
        <f t="shared" si="474"/>
        <v>0</v>
      </c>
      <c r="AF236" s="9">
        <f t="shared" si="474"/>
        <v>0</v>
      </c>
      <c r="AG236" s="9">
        <f t="shared" si="474"/>
        <v>0</v>
      </c>
      <c r="AH236" s="9">
        <f t="shared" si="474"/>
        <v>0</v>
      </c>
      <c r="AI236" s="9">
        <f t="shared" si="474"/>
        <v>26</v>
      </c>
      <c r="AJ236" s="9">
        <f t="shared" si="474"/>
        <v>0</v>
      </c>
      <c r="AK236" s="9">
        <f t="shared" si="474"/>
        <v>0</v>
      </c>
      <c r="AL236" s="9">
        <f t="shared" si="474"/>
        <v>0</v>
      </c>
      <c r="AM236" s="9">
        <f t="shared" si="474"/>
        <v>0</v>
      </c>
      <c r="AN236" s="9">
        <f t="shared" si="474"/>
        <v>1</v>
      </c>
      <c r="AO236" s="9">
        <f t="shared" si="474"/>
        <v>0</v>
      </c>
      <c r="AP236" s="9">
        <f t="shared" si="474"/>
        <v>1</v>
      </c>
      <c r="AQ236" s="9">
        <f t="shared" si="474"/>
        <v>0</v>
      </c>
      <c r="AR236" s="9">
        <f t="shared" si="474"/>
        <v>0</v>
      </c>
      <c r="AS236" s="9">
        <f t="shared" si="474"/>
        <v>0</v>
      </c>
      <c r="AT236" s="9">
        <f t="shared" si="474"/>
        <v>0</v>
      </c>
      <c r="AU236" s="9">
        <f t="shared" si="474"/>
        <v>0</v>
      </c>
      <c r="AV236" s="9">
        <f t="shared" si="474"/>
        <v>0</v>
      </c>
      <c r="AW236" s="9">
        <f t="shared" si="474"/>
        <v>0</v>
      </c>
      <c r="AX236" s="9">
        <f t="shared" si="474"/>
        <v>0</v>
      </c>
      <c r="AY236" s="9">
        <f t="shared" si="474"/>
        <v>0</v>
      </c>
      <c r="AZ236" s="9">
        <f t="shared" si="474"/>
        <v>0</v>
      </c>
      <c r="BA236" s="9">
        <f t="shared" si="474"/>
        <v>0</v>
      </c>
      <c r="BB236" s="9">
        <f t="shared" si="474"/>
        <v>0</v>
      </c>
      <c r="BC236" s="9">
        <f t="shared" si="474"/>
        <v>0</v>
      </c>
      <c r="BD236" s="9">
        <f t="shared" si="474"/>
        <v>0</v>
      </c>
      <c r="BE236" s="9">
        <f t="shared" si="474"/>
        <v>0</v>
      </c>
      <c r="BF236" s="9">
        <f t="shared" si="474"/>
        <v>0</v>
      </c>
      <c r="BH236" s="24">
        <f>SUM(J236:BF236)</f>
        <v>67</v>
      </c>
    </row>
    <row r="237" spans="1:60" s="11" customFormat="1" ht="18" customHeight="1" x14ac:dyDescent="0.25">
      <c r="A237" s="20"/>
      <c r="B237" s="20"/>
      <c r="C237" s="21"/>
      <c r="D237" s="21"/>
      <c r="E237" s="22">
        <f t="shared" ref="E237:J237" si="475">SUM(E236/$C$236)</f>
        <v>0.69680851063829785</v>
      </c>
      <c r="F237" s="22">
        <f t="shared" si="475"/>
        <v>0.99468085106382975</v>
      </c>
      <c r="G237" s="22">
        <f t="shared" si="475"/>
        <v>0.5957446808510638</v>
      </c>
      <c r="H237" s="22">
        <f t="shared" si="475"/>
        <v>0.78723404255319152</v>
      </c>
      <c r="I237" s="22">
        <f t="shared" si="475"/>
        <v>0.23404255319148937</v>
      </c>
      <c r="J237" s="22">
        <f t="shared" si="475"/>
        <v>7.4468085106382975E-2</v>
      </c>
      <c r="K237" s="22">
        <f t="shared" ref="K237" si="476">SUM(K236/$C$236)</f>
        <v>3.7234042553191488E-2</v>
      </c>
      <c r="L237" s="22">
        <f t="shared" ref="L237:T237" si="477">SUM(L236/$C$236)</f>
        <v>3.1914893617021274E-2</v>
      </c>
      <c r="M237" s="22">
        <f t="shared" si="477"/>
        <v>0</v>
      </c>
      <c r="N237" s="22">
        <f t="shared" si="477"/>
        <v>0</v>
      </c>
      <c r="O237" s="22">
        <f t="shared" si="477"/>
        <v>0</v>
      </c>
      <c r="P237" s="22">
        <f t="shared" si="477"/>
        <v>0</v>
      </c>
      <c r="Q237" s="22">
        <f t="shared" si="477"/>
        <v>0</v>
      </c>
      <c r="R237" s="22">
        <f t="shared" si="477"/>
        <v>5.3191489361702126E-3</v>
      </c>
      <c r="S237" s="22">
        <f t="shared" si="477"/>
        <v>5.3191489361702128E-2</v>
      </c>
      <c r="T237" s="22">
        <f t="shared" si="477"/>
        <v>0</v>
      </c>
      <c r="U237" s="22">
        <f t="shared" ref="U237" si="478">SUM(U236/$C$236)</f>
        <v>0</v>
      </c>
      <c r="V237" s="22">
        <f t="shared" ref="V237:BF237" si="479">SUM(V236/$C$236)</f>
        <v>0</v>
      </c>
      <c r="W237" s="22">
        <f t="shared" si="479"/>
        <v>0</v>
      </c>
      <c r="X237" s="22">
        <f t="shared" si="479"/>
        <v>0</v>
      </c>
      <c r="Y237" s="22">
        <f t="shared" si="479"/>
        <v>0</v>
      </c>
      <c r="Z237" s="22">
        <f t="shared" si="479"/>
        <v>0</v>
      </c>
      <c r="AA237" s="22">
        <f t="shared" si="479"/>
        <v>0</v>
      </c>
      <c r="AB237" s="22">
        <f t="shared" si="479"/>
        <v>0</v>
      </c>
      <c r="AC237" s="22">
        <f t="shared" si="479"/>
        <v>5.3191489361702126E-3</v>
      </c>
      <c r="AD237" s="22">
        <f t="shared" si="479"/>
        <v>0</v>
      </c>
      <c r="AE237" s="22">
        <f t="shared" si="479"/>
        <v>0</v>
      </c>
      <c r="AF237" s="22">
        <f t="shared" si="479"/>
        <v>0</v>
      </c>
      <c r="AG237" s="22">
        <f t="shared" si="479"/>
        <v>0</v>
      </c>
      <c r="AH237" s="22">
        <f t="shared" si="479"/>
        <v>0</v>
      </c>
      <c r="AI237" s="22">
        <f t="shared" si="479"/>
        <v>0.13829787234042554</v>
      </c>
      <c r="AJ237" s="22">
        <f t="shared" si="479"/>
        <v>0</v>
      </c>
      <c r="AK237" s="22">
        <f t="shared" si="479"/>
        <v>0</v>
      </c>
      <c r="AL237" s="22">
        <f t="shared" si="479"/>
        <v>0</v>
      </c>
      <c r="AM237" s="22">
        <f t="shared" si="479"/>
        <v>0</v>
      </c>
      <c r="AN237" s="22">
        <f t="shared" si="479"/>
        <v>5.3191489361702126E-3</v>
      </c>
      <c r="AO237" s="22">
        <f t="shared" si="479"/>
        <v>0</v>
      </c>
      <c r="AP237" s="22">
        <f t="shared" si="479"/>
        <v>5.3191489361702126E-3</v>
      </c>
      <c r="AQ237" s="22">
        <f t="shared" si="479"/>
        <v>0</v>
      </c>
      <c r="AR237" s="22">
        <f t="shared" si="479"/>
        <v>0</v>
      </c>
      <c r="AS237" s="22">
        <f t="shared" si="479"/>
        <v>0</v>
      </c>
      <c r="AT237" s="22">
        <f t="shared" si="479"/>
        <v>0</v>
      </c>
      <c r="AU237" s="22">
        <f t="shared" si="479"/>
        <v>0</v>
      </c>
      <c r="AV237" s="22">
        <f t="shared" si="479"/>
        <v>0</v>
      </c>
      <c r="AW237" s="22">
        <f t="shared" si="479"/>
        <v>0</v>
      </c>
      <c r="AX237" s="22">
        <f t="shared" si="479"/>
        <v>0</v>
      </c>
      <c r="AY237" s="22">
        <f t="shared" si="479"/>
        <v>0</v>
      </c>
      <c r="AZ237" s="22">
        <f t="shared" si="479"/>
        <v>0</v>
      </c>
      <c r="BA237" s="22">
        <f t="shared" si="479"/>
        <v>0</v>
      </c>
      <c r="BB237" s="22">
        <f t="shared" si="479"/>
        <v>0</v>
      </c>
      <c r="BC237" s="22">
        <f t="shared" si="479"/>
        <v>0</v>
      </c>
      <c r="BD237" s="22">
        <f t="shared" si="479"/>
        <v>0</v>
      </c>
      <c r="BE237" s="22">
        <f t="shared" si="479"/>
        <v>0</v>
      </c>
      <c r="BF237" s="22">
        <f t="shared" si="479"/>
        <v>0</v>
      </c>
    </row>
    <row r="238" spans="1:60" ht="18" customHeight="1" x14ac:dyDescent="0.25">
      <c r="A238" s="15" t="s">
        <v>224</v>
      </c>
      <c r="B238" s="15"/>
      <c r="C238" s="16">
        <v>15</v>
      </c>
      <c r="D238" s="16">
        <f>SUM(E238:BF238)</f>
        <v>39</v>
      </c>
      <c r="E238" s="15">
        <v>4</v>
      </c>
      <c r="F238" s="15">
        <v>16</v>
      </c>
      <c r="G238" s="15">
        <v>2</v>
      </c>
      <c r="H238" s="15">
        <v>11</v>
      </c>
      <c r="I238" s="15">
        <v>3</v>
      </c>
      <c r="J238" s="15"/>
      <c r="K238" s="15"/>
      <c r="L238" s="15">
        <v>1</v>
      </c>
      <c r="M238" s="15"/>
      <c r="N238" s="15"/>
      <c r="O238" s="15"/>
      <c r="P238" s="15"/>
      <c r="Q238" s="15"/>
      <c r="R238" s="15">
        <v>1</v>
      </c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>
        <v>1</v>
      </c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</row>
    <row r="239" spans="1:60" ht="18" customHeight="1" x14ac:dyDescent="0.25">
      <c r="A239" s="18" t="s">
        <v>291</v>
      </c>
      <c r="B239" s="15"/>
      <c r="C239" s="16">
        <v>85</v>
      </c>
      <c r="D239" s="16">
        <f>SUM(E239:BF239)</f>
        <v>304</v>
      </c>
      <c r="E239" s="15">
        <v>39</v>
      </c>
      <c r="F239" s="15">
        <v>85</v>
      </c>
      <c r="G239" s="15">
        <v>62</v>
      </c>
      <c r="H239" s="15">
        <v>56</v>
      </c>
      <c r="I239" s="15">
        <v>37</v>
      </c>
      <c r="J239" s="15">
        <v>9</v>
      </c>
      <c r="K239" s="15">
        <v>1</v>
      </c>
      <c r="L239" s="15">
        <v>3</v>
      </c>
      <c r="M239" s="15"/>
      <c r="N239" s="15"/>
      <c r="O239" s="15"/>
      <c r="P239" s="15"/>
      <c r="Q239" s="15"/>
      <c r="R239" s="15"/>
      <c r="S239" s="15">
        <v>10</v>
      </c>
      <c r="T239" s="15"/>
      <c r="U239" s="15"/>
      <c r="V239" s="15"/>
      <c r="W239" s="15"/>
      <c r="X239" s="15"/>
      <c r="Y239" s="15"/>
      <c r="Z239" s="15"/>
      <c r="AA239" s="15"/>
      <c r="AB239" s="15"/>
      <c r="AC239" s="15">
        <v>1</v>
      </c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>
        <v>1</v>
      </c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</row>
    <row r="240" spans="1:60" ht="18" customHeight="1" x14ac:dyDescent="0.25">
      <c r="A240" s="15" t="s">
        <v>225</v>
      </c>
      <c r="B240" s="15"/>
      <c r="C240" s="16">
        <v>22</v>
      </c>
      <c r="D240" s="16">
        <f>SUM(E240:BF240)</f>
        <v>91</v>
      </c>
      <c r="E240" s="15">
        <v>22</v>
      </c>
      <c r="F240" s="15">
        <v>22</v>
      </c>
      <c r="G240" s="15">
        <v>14</v>
      </c>
      <c r="H240" s="15">
        <v>18</v>
      </c>
      <c r="I240" s="15">
        <v>2</v>
      </c>
      <c r="J240" s="15">
        <v>5</v>
      </c>
      <c r="K240" s="15">
        <v>1</v>
      </c>
      <c r="L240" s="15">
        <v>2</v>
      </c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>
        <v>5</v>
      </c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</row>
    <row r="241" spans="1:60" ht="18" customHeight="1" x14ac:dyDescent="0.25">
      <c r="A241" s="59" t="s">
        <v>300</v>
      </c>
      <c r="B241" s="15"/>
      <c r="C241" s="16">
        <v>66</v>
      </c>
      <c r="D241" s="16">
        <f>SUM(E241:BF241)</f>
        <v>255</v>
      </c>
      <c r="E241" s="15">
        <v>66</v>
      </c>
      <c r="F241" s="15">
        <v>64</v>
      </c>
      <c r="G241" s="15">
        <v>34</v>
      </c>
      <c r="H241" s="15">
        <v>63</v>
      </c>
      <c r="I241" s="15">
        <v>2</v>
      </c>
      <c r="J241" s="15"/>
      <c r="K241" s="15">
        <v>5</v>
      </c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>
        <v>20</v>
      </c>
      <c r="AJ241" s="15"/>
      <c r="AK241" s="15"/>
      <c r="AL241" s="15"/>
      <c r="AM241" s="15"/>
      <c r="AN241" s="15">
        <v>1</v>
      </c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</row>
    <row r="242" spans="1:60" ht="18" customHeight="1" x14ac:dyDescent="0.25">
      <c r="C242" s="17">
        <v>16097</v>
      </c>
      <c r="D242" s="68"/>
    </row>
    <row r="243" spans="1:60" s="10" customFormat="1" ht="18" customHeight="1" x14ac:dyDescent="0.25">
      <c r="A243" s="8" t="s">
        <v>121</v>
      </c>
      <c r="B243" s="8">
        <f>SUM(B245:B251)</f>
        <v>0</v>
      </c>
      <c r="C243" s="9">
        <f t="shared" ref="C243:AG243" si="480">SUM(C245:C251)</f>
        <v>289</v>
      </c>
      <c r="D243" s="9">
        <f t="shared" si="480"/>
        <v>843</v>
      </c>
      <c r="E243" s="9">
        <f t="shared" si="480"/>
        <v>277</v>
      </c>
      <c r="F243" s="9">
        <f t="shared" si="480"/>
        <v>242</v>
      </c>
      <c r="G243" s="9">
        <f t="shared" si="480"/>
        <v>141</v>
      </c>
      <c r="H243" s="9">
        <f t="shared" si="480"/>
        <v>95</v>
      </c>
      <c r="I243" s="9">
        <f t="shared" si="480"/>
        <v>73</v>
      </c>
      <c r="J243" s="9">
        <f t="shared" si="480"/>
        <v>0</v>
      </c>
      <c r="K243" s="9">
        <f t="shared" ref="K243" si="481">SUM(K245:K251)</f>
        <v>12</v>
      </c>
      <c r="L243" s="9">
        <f t="shared" si="480"/>
        <v>0</v>
      </c>
      <c r="M243" s="9">
        <f t="shared" ref="M243:V243" si="482">SUM(M245:M251)</f>
        <v>0</v>
      </c>
      <c r="N243" s="9">
        <f t="shared" si="482"/>
        <v>0</v>
      </c>
      <c r="O243" s="9">
        <f t="shared" si="482"/>
        <v>0</v>
      </c>
      <c r="P243" s="9">
        <f t="shared" ref="P243" si="483">SUM(P245:P251)</f>
        <v>0</v>
      </c>
      <c r="Q243" s="9">
        <f t="shared" si="482"/>
        <v>0</v>
      </c>
      <c r="R243" s="9">
        <f t="shared" si="482"/>
        <v>0</v>
      </c>
      <c r="S243" s="9">
        <f>SUM(S245:S251)</f>
        <v>0</v>
      </c>
      <c r="T243" s="9">
        <f>SUM(T245:T251)</f>
        <v>0</v>
      </c>
      <c r="U243" s="9">
        <f t="shared" ref="U243" si="484">SUM(U245:U251)</f>
        <v>2</v>
      </c>
      <c r="V243" s="9">
        <f t="shared" si="482"/>
        <v>0</v>
      </c>
      <c r="W243" s="9">
        <f t="shared" ref="W243:AB243" si="485">SUM(W245:W251)</f>
        <v>0</v>
      </c>
      <c r="X243" s="9">
        <f t="shared" si="485"/>
        <v>0</v>
      </c>
      <c r="Y243" s="9">
        <f t="shared" si="485"/>
        <v>0</v>
      </c>
      <c r="Z243" s="9">
        <f t="shared" si="485"/>
        <v>0</v>
      </c>
      <c r="AA243" s="9">
        <f t="shared" si="485"/>
        <v>0</v>
      </c>
      <c r="AB243" s="9">
        <f t="shared" si="485"/>
        <v>0</v>
      </c>
      <c r="AC243" s="9">
        <f t="shared" si="480"/>
        <v>0</v>
      </c>
      <c r="AD243" s="9">
        <f t="shared" si="480"/>
        <v>0</v>
      </c>
      <c r="AE243" s="9">
        <f t="shared" si="480"/>
        <v>1</v>
      </c>
      <c r="AF243" s="9">
        <f t="shared" si="480"/>
        <v>0</v>
      </c>
      <c r="AG243" s="9">
        <f t="shared" si="480"/>
        <v>0</v>
      </c>
      <c r="AH243" s="9">
        <f t="shared" ref="AH243:BF243" si="486">SUM(AH245:AH251)</f>
        <v>0</v>
      </c>
      <c r="AI243" s="9">
        <f t="shared" si="486"/>
        <v>0</v>
      </c>
      <c r="AJ243" s="9">
        <f t="shared" si="486"/>
        <v>0</v>
      </c>
      <c r="AK243" s="9">
        <f t="shared" si="486"/>
        <v>0</v>
      </c>
      <c r="AL243" s="9">
        <f t="shared" si="486"/>
        <v>0</v>
      </c>
      <c r="AM243" s="9">
        <f t="shared" si="486"/>
        <v>0</v>
      </c>
      <c r="AN243" s="9">
        <f t="shared" si="486"/>
        <v>0</v>
      </c>
      <c r="AO243" s="9">
        <f t="shared" si="486"/>
        <v>0</v>
      </c>
      <c r="AP243" s="9">
        <f t="shared" si="486"/>
        <v>0</v>
      </c>
      <c r="AQ243" s="9">
        <f t="shared" si="486"/>
        <v>0</v>
      </c>
      <c r="AR243" s="9">
        <f t="shared" ref="AR243" si="487">SUM(AR245:AR251)</f>
        <v>0</v>
      </c>
      <c r="AS243" s="9">
        <f t="shared" si="486"/>
        <v>0</v>
      </c>
      <c r="AT243" s="9">
        <f t="shared" ref="AT243" si="488">SUM(AT245:AT251)</f>
        <v>0</v>
      </c>
      <c r="AU243" s="9">
        <f t="shared" si="486"/>
        <v>0</v>
      </c>
      <c r="AV243" s="9">
        <f t="shared" si="486"/>
        <v>0</v>
      </c>
      <c r="AW243" s="9">
        <f t="shared" si="486"/>
        <v>0</v>
      </c>
      <c r="AX243" s="9">
        <f t="shared" si="486"/>
        <v>0</v>
      </c>
      <c r="AY243" s="9">
        <f t="shared" si="486"/>
        <v>0</v>
      </c>
      <c r="AZ243" s="9">
        <f t="shared" si="486"/>
        <v>0</v>
      </c>
      <c r="BA243" s="9">
        <f t="shared" ref="BA243" si="489">SUM(BA245:BA251)</f>
        <v>0</v>
      </c>
      <c r="BB243" s="9">
        <f t="shared" si="486"/>
        <v>0</v>
      </c>
      <c r="BC243" s="9">
        <f>SUM(BC245:BC251)</f>
        <v>0</v>
      </c>
      <c r="BD243" s="9">
        <f>SUM(BD245:BD251)</f>
        <v>0</v>
      </c>
      <c r="BE243" s="9">
        <f>SUM(BE245:BE251)</f>
        <v>0</v>
      </c>
      <c r="BF243" s="9">
        <f t="shared" si="486"/>
        <v>0</v>
      </c>
      <c r="BH243" s="24">
        <f>SUM(J243:BF243)</f>
        <v>15</v>
      </c>
    </row>
    <row r="244" spans="1:60" s="11" customFormat="1" ht="18" customHeight="1" x14ac:dyDescent="0.25">
      <c r="A244" s="20"/>
      <c r="B244" s="20"/>
      <c r="C244" s="21"/>
      <c r="D244" s="21"/>
      <c r="E244" s="22">
        <f t="shared" ref="E244:J244" si="490">SUM(E243/$C$243)</f>
        <v>0.95847750865051906</v>
      </c>
      <c r="F244" s="22">
        <f t="shared" si="490"/>
        <v>0.83737024221453282</v>
      </c>
      <c r="G244" s="22">
        <f t="shared" si="490"/>
        <v>0.48788927335640137</v>
      </c>
      <c r="H244" s="22">
        <f t="shared" si="490"/>
        <v>0.32871972318339099</v>
      </c>
      <c r="I244" s="22">
        <f t="shared" si="490"/>
        <v>0.25259515570934254</v>
      </c>
      <c r="J244" s="22">
        <f t="shared" si="490"/>
        <v>0</v>
      </c>
      <c r="K244" s="22">
        <f t="shared" ref="K244" si="491">SUM(K243/$C$243)</f>
        <v>4.1522491349480967E-2</v>
      </c>
      <c r="L244" s="22">
        <f t="shared" ref="L244:T244" si="492">SUM(L243/$C$243)</f>
        <v>0</v>
      </c>
      <c r="M244" s="22">
        <f t="shared" si="492"/>
        <v>0</v>
      </c>
      <c r="N244" s="22">
        <f t="shared" si="492"/>
        <v>0</v>
      </c>
      <c r="O244" s="22">
        <f t="shared" si="492"/>
        <v>0</v>
      </c>
      <c r="P244" s="22">
        <f t="shared" si="492"/>
        <v>0</v>
      </c>
      <c r="Q244" s="22">
        <f t="shared" si="492"/>
        <v>0</v>
      </c>
      <c r="R244" s="22">
        <f t="shared" si="492"/>
        <v>0</v>
      </c>
      <c r="S244" s="22">
        <f t="shared" si="492"/>
        <v>0</v>
      </c>
      <c r="T244" s="22">
        <f t="shared" si="492"/>
        <v>0</v>
      </c>
      <c r="U244" s="22">
        <f t="shared" ref="U244" si="493">SUM(U243/$C$243)</f>
        <v>6.920415224913495E-3</v>
      </c>
      <c r="V244" s="22">
        <f t="shared" ref="V244:BF244" si="494">SUM(V243/$C$243)</f>
        <v>0</v>
      </c>
      <c r="W244" s="22">
        <f t="shared" si="494"/>
        <v>0</v>
      </c>
      <c r="X244" s="22">
        <f t="shared" si="494"/>
        <v>0</v>
      </c>
      <c r="Y244" s="22">
        <f t="shared" si="494"/>
        <v>0</v>
      </c>
      <c r="Z244" s="22">
        <f t="shared" si="494"/>
        <v>0</v>
      </c>
      <c r="AA244" s="22">
        <f t="shared" si="494"/>
        <v>0</v>
      </c>
      <c r="AB244" s="22">
        <f t="shared" si="494"/>
        <v>0</v>
      </c>
      <c r="AC244" s="22">
        <f t="shared" si="494"/>
        <v>0</v>
      </c>
      <c r="AD244" s="22">
        <f t="shared" si="494"/>
        <v>0</v>
      </c>
      <c r="AE244" s="22">
        <f t="shared" si="494"/>
        <v>3.4602076124567475E-3</v>
      </c>
      <c r="AF244" s="22">
        <f t="shared" si="494"/>
        <v>0</v>
      </c>
      <c r="AG244" s="22">
        <f t="shared" si="494"/>
        <v>0</v>
      </c>
      <c r="AH244" s="22">
        <f t="shared" si="494"/>
        <v>0</v>
      </c>
      <c r="AI244" s="22">
        <f t="shared" si="494"/>
        <v>0</v>
      </c>
      <c r="AJ244" s="22">
        <f t="shared" si="494"/>
        <v>0</v>
      </c>
      <c r="AK244" s="22">
        <f t="shared" si="494"/>
        <v>0</v>
      </c>
      <c r="AL244" s="22">
        <f t="shared" si="494"/>
        <v>0</v>
      </c>
      <c r="AM244" s="22">
        <f t="shared" si="494"/>
        <v>0</v>
      </c>
      <c r="AN244" s="22">
        <f t="shared" si="494"/>
        <v>0</v>
      </c>
      <c r="AO244" s="22">
        <f t="shared" si="494"/>
        <v>0</v>
      </c>
      <c r="AP244" s="22">
        <f t="shared" si="494"/>
        <v>0</v>
      </c>
      <c r="AQ244" s="22">
        <f t="shared" si="494"/>
        <v>0</v>
      </c>
      <c r="AR244" s="22">
        <f t="shared" si="494"/>
        <v>0</v>
      </c>
      <c r="AS244" s="22">
        <f t="shared" si="494"/>
        <v>0</v>
      </c>
      <c r="AT244" s="22">
        <f t="shared" si="494"/>
        <v>0</v>
      </c>
      <c r="AU244" s="22">
        <f t="shared" si="494"/>
        <v>0</v>
      </c>
      <c r="AV244" s="22">
        <f t="shared" si="494"/>
        <v>0</v>
      </c>
      <c r="AW244" s="22">
        <f t="shared" si="494"/>
        <v>0</v>
      </c>
      <c r="AX244" s="22">
        <f t="shared" si="494"/>
        <v>0</v>
      </c>
      <c r="AY244" s="22">
        <f t="shared" si="494"/>
        <v>0</v>
      </c>
      <c r="AZ244" s="22">
        <f t="shared" si="494"/>
        <v>0</v>
      </c>
      <c r="BA244" s="22">
        <f t="shared" si="494"/>
        <v>0</v>
      </c>
      <c r="BB244" s="22">
        <f t="shared" si="494"/>
        <v>0</v>
      </c>
      <c r="BC244" s="22">
        <f t="shared" si="494"/>
        <v>0</v>
      </c>
      <c r="BD244" s="22">
        <f t="shared" si="494"/>
        <v>0</v>
      </c>
      <c r="BE244" s="22">
        <f t="shared" si="494"/>
        <v>0</v>
      </c>
      <c r="BF244" s="22">
        <f t="shared" si="494"/>
        <v>0</v>
      </c>
    </row>
    <row r="245" spans="1:60" ht="18" customHeight="1" x14ac:dyDescent="0.25">
      <c r="A245" s="15" t="s">
        <v>122</v>
      </c>
      <c r="B245" s="15"/>
      <c r="C245" s="16">
        <v>49</v>
      </c>
      <c r="D245" s="16">
        <f t="shared" ref="D245:D251" si="495">SUM(E245:BF245)</f>
        <v>117</v>
      </c>
      <c r="E245" s="15">
        <v>43</v>
      </c>
      <c r="F245" s="15">
        <v>39</v>
      </c>
      <c r="G245" s="15">
        <v>6</v>
      </c>
      <c r="H245" s="15">
        <v>6</v>
      </c>
      <c r="I245" s="15">
        <v>21</v>
      </c>
      <c r="J245" s="15"/>
      <c r="K245" s="15">
        <v>2</v>
      </c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</row>
    <row r="246" spans="1:60" ht="18" customHeight="1" x14ac:dyDescent="0.25">
      <c r="A246" s="15" t="s">
        <v>123</v>
      </c>
      <c r="B246" s="15"/>
      <c r="C246" s="16">
        <v>47</v>
      </c>
      <c r="D246" s="16">
        <f t="shared" si="495"/>
        <v>169</v>
      </c>
      <c r="E246" s="15">
        <v>47</v>
      </c>
      <c r="F246" s="15">
        <v>47</v>
      </c>
      <c r="G246" s="15">
        <v>45</v>
      </c>
      <c r="H246" s="15">
        <v>24</v>
      </c>
      <c r="I246" s="15"/>
      <c r="J246" s="15"/>
      <c r="K246" s="15">
        <v>5</v>
      </c>
      <c r="L246" s="15"/>
      <c r="M246" s="15"/>
      <c r="N246" s="15"/>
      <c r="O246" s="15"/>
      <c r="P246" s="15"/>
      <c r="Q246" s="15"/>
      <c r="R246" s="15"/>
      <c r="S246" s="15"/>
      <c r="T246" s="15"/>
      <c r="U246" s="15">
        <v>1</v>
      </c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</row>
    <row r="247" spans="1:60" ht="18" customHeight="1" x14ac:dyDescent="0.25">
      <c r="A247" s="15" t="s">
        <v>5</v>
      </c>
      <c r="B247" s="15"/>
      <c r="C247" s="16">
        <v>39</v>
      </c>
      <c r="D247" s="16">
        <f t="shared" si="495"/>
        <v>99</v>
      </c>
      <c r="E247" s="15">
        <v>39</v>
      </c>
      <c r="F247" s="15">
        <v>39</v>
      </c>
      <c r="G247" s="15">
        <v>7</v>
      </c>
      <c r="H247" s="15">
        <v>5</v>
      </c>
      <c r="I247" s="15">
        <v>7</v>
      </c>
      <c r="J247" s="15"/>
      <c r="K247" s="15">
        <v>2</v>
      </c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</row>
    <row r="248" spans="1:60" ht="18" customHeight="1" x14ac:dyDescent="0.25">
      <c r="A248" s="15" t="s">
        <v>124</v>
      </c>
      <c r="B248" s="15"/>
      <c r="C248" s="16">
        <v>55</v>
      </c>
      <c r="D248" s="16">
        <f t="shared" si="495"/>
        <v>127</v>
      </c>
      <c r="E248" s="15">
        <v>49</v>
      </c>
      <c r="F248" s="15">
        <v>29</v>
      </c>
      <c r="G248" s="15">
        <v>7</v>
      </c>
      <c r="H248" s="15">
        <v>7</v>
      </c>
      <c r="I248" s="15">
        <v>33</v>
      </c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>
        <v>1</v>
      </c>
      <c r="V248" s="15"/>
      <c r="W248" s="15"/>
      <c r="X248" s="15"/>
      <c r="Y248" s="15"/>
      <c r="Z248" s="15"/>
      <c r="AA248" s="15"/>
      <c r="AB248" s="15"/>
      <c r="AC248" s="15"/>
      <c r="AD248" s="15"/>
      <c r="AE248" s="15">
        <v>1</v>
      </c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</row>
    <row r="249" spans="1:60" ht="18" customHeight="1" x14ac:dyDescent="0.25">
      <c r="A249" s="15" t="s">
        <v>125</v>
      </c>
      <c r="B249" s="15"/>
      <c r="C249" s="16">
        <v>40</v>
      </c>
      <c r="D249" s="16">
        <f t="shared" si="495"/>
        <v>138</v>
      </c>
      <c r="E249" s="15">
        <v>40</v>
      </c>
      <c r="F249" s="15">
        <v>34</v>
      </c>
      <c r="G249" s="15">
        <v>37</v>
      </c>
      <c r="H249" s="15">
        <v>17</v>
      </c>
      <c r="I249" s="15">
        <v>8</v>
      </c>
      <c r="J249" s="15"/>
      <c r="K249" s="15">
        <v>2</v>
      </c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</row>
    <row r="250" spans="1:60" ht="18" customHeight="1" x14ac:dyDescent="0.25">
      <c r="A250" s="15" t="s">
        <v>292</v>
      </c>
      <c r="B250" s="15"/>
      <c r="C250" s="16">
        <v>13</v>
      </c>
      <c r="D250" s="16">
        <f t="shared" si="495"/>
        <v>53</v>
      </c>
      <c r="E250" s="15">
        <v>13</v>
      </c>
      <c r="F250" s="15">
        <v>13</v>
      </c>
      <c r="G250" s="15">
        <v>13</v>
      </c>
      <c r="H250" s="15">
        <v>13</v>
      </c>
      <c r="I250" s="15">
        <v>1</v>
      </c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</row>
    <row r="251" spans="1:60" ht="18" customHeight="1" x14ac:dyDescent="0.25">
      <c r="A251" s="15" t="s">
        <v>126</v>
      </c>
      <c r="B251" s="15"/>
      <c r="C251" s="16">
        <v>46</v>
      </c>
      <c r="D251" s="16">
        <f t="shared" si="495"/>
        <v>140</v>
      </c>
      <c r="E251" s="15">
        <v>46</v>
      </c>
      <c r="F251" s="15">
        <v>41</v>
      </c>
      <c r="G251" s="15">
        <v>26</v>
      </c>
      <c r="H251" s="15">
        <v>23</v>
      </c>
      <c r="I251" s="15">
        <v>3</v>
      </c>
      <c r="J251" s="15"/>
      <c r="K251" s="15">
        <v>1</v>
      </c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</row>
    <row r="252" spans="1:60" ht="18" customHeight="1" x14ac:dyDescent="0.25">
      <c r="C252" s="17">
        <v>16940</v>
      </c>
      <c r="D252" s="68"/>
    </row>
    <row r="253" spans="1:60" s="10" customFormat="1" ht="18" customHeight="1" x14ac:dyDescent="0.25">
      <c r="A253" s="8" t="s">
        <v>128</v>
      </c>
      <c r="B253" s="8">
        <f>SUM(B255)</f>
        <v>0</v>
      </c>
      <c r="C253" s="9">
        <f>SUM(C255)</f>
        <v>47</v>
      </c>
      <c r="D253" s="9">
        <f>SUM(D255)</f>
        <v>193</v>
      </c>
      <c r="E253" s="9">
        <f>SUM(E255)</f>
        <v>45</v>
      </c>
      <c r="F253" s="9">
        <f t="shared" ref="F253:BF253" si="496">SUM(F255)</f>
        <v>47</v>
      </c>
      <c r="G253" s="9">
        <f t="shared" si="496"/>
        <v>47</v>
      </c>
      <c r="H253" s="9">
        <f t="shared" si="496"/>
        <v>47</v>
      </c>
      <c r="I253" s="9">
        <f t="shared" si="496"/>
        <v>5</v>
      </c>
      <c r="J253" s="9">
        <f t="shared" si="496"/>
        <v>0</v>
      </c>
      <c r="K253" s="9">
        <f t="shared" ref="K253" si="497">SUM(K255)</f>
        <v>0</v>
      </c>
      <c r="L253" s="9">
        <f t="shared" si="496"/>
        <v>1</v>
      </c>
      <c r="M253" s="9">
        <f t="shared" si="496"/>
        <v>0</v>
      </c>
      <c r="N253" s="9">
        <f t="shared" si="496"/>
        <v>0</v>
      </c>
      <c r="O253" s="9">
        <f t="shared" si="496"/>
        <v>0</v>
      </c>
      <c r="P253" s="9">
        <f t="shared" ref="P253" si="498">SUM(P255)</f>
        <v>0</v>
      </c>
      <c r="Q253" s="9">
        <f t="shared" si="496"/>
        <v>0</v>
      </c>
      <c r="R253" s="9">
        <f t="shared" si="496"/>
        <v>0</v>
      </c>
      <c r="S253" s="9">
        <f>SUM(S255)</f>
        <v>0</v>
      </c>
      <c r="T253" s="9">
        <f>SUM(T255)</f>
        <v>0</v>
      </c>
      <c r="U253" s="9">
        <f t="shared" ref="U253" si="499">SUM(U255)</f>
        <v>0</v>
      </c>
      <c r="V253" s="9">
        <f t="shared" si="496"/>
        <v>0</v>
      </c>
      <c r="W253" s="9">
        <f>SUM(W255)</f>
        <v>0</v>
      </c>
      <c r="X253" s="9">
        <f>SUM(X255)</f>
        <v>0</v>
      </c>
      <c r="Y253" s="9">
        <f>SUM(Y255)</f>
        <v>0</v>
      </c>
      <c r="Z253" s="9">
        <f t="shared" si="496"/>
        <v>1</v>
      </c>
      <c r="AA253" s="9">
        <f t="shared" ref="AA253" si="500">SUM(AA255)</f>
        <v>0</v>
      </c>
      <c r="AB253" s="9">
        <f t="shared" si="496"/>
        <v>0</v>
      </c>
      <c r="AC253" s="9">
        <f t="shared" si="496"/>
        <v>0</v>
      </c>
      <c r="AD253" s="9">
        <f t="shared" si="496"/>
        <v>0</v>
      </c>
      <c r="AE253" s="9">
        <f t="shared" si="496"/>
        <v>0</v>
      </c>
      <c r="AF253" s="9">
        <f t="shared" si="496"/>
        <v>0</v>
      </c>
      <c r="AG253" s="9">
        <f t="shared" si="496"/>
        <v>0</v>
      </c>
      <c r="AH253" s="9">
        <f t="shared" si="496"/>
        <v>0</v>
      </c>
      <c r="AI253" s="9">
        <f t="shared" si="496"/>
        <v>0</v>
      </c>
      <c r="AJ253" s="9">
        <f t="shared" si="496"/>
        <v>0</v>
      </c>
      <c r="AK253" s="9">
        <f t="shared" si="496"/>
        <v>0</v>
      </c>
      <c r="AL253" s="9">
        <f t="shared" si="496"/>
        <v>0</v>
      </c>
      <c r="AM253" s="9">
        <f t="shared" si="496"/>
        <v>0</v>
      </c>
      <c r="AN253" s="9">
        <f t="shared" si="496"/>
        <v>0</v>
      </c>
      <c r="AO253" s="9">
        <f t="shared" si="496"/>
        <v>0</v>
      </c>
      <c r="AP253" s="9">
        <f t="shared" si="496"/>
        <v>0</v>
      </c>
      <c r="AQ253" s="9">
        <f t="shared" si="496"/>
        <v>0</v>
      </c>
      <c r="AR253" s="9">
        <f t="shared" si="496"/>
        <v>0</v>
      </c>
      <c r="AS253" s="9">
        <f t="shared" si="496"/>
        <v>0</v>
      </c>
      <c r="AT253" s="9">
        <f t="shared" si="496"/>
        <v>0</v>
      </c>
      <c r="AU253" s="9">
        <f t="shared" si="496"/>
        <v>0</v>
      </c>
      <c r="AV253" s="9">
        <f t="shared" si="496"/>
        <v>0</v>
      </c>
      <c r="AW253" s="9">
        <f t="shared" si="496"/>
        <v>0</v>
      </c>
      <c r="AX253" s="9">
        <f t="shared" si="496"/>
        <v>0</v>
      </c>
      <c r="AY253" s="9">
        <f t="shared" si="496"/>
        <v>0</v>
      </c>
      <c r="AZ253" s="9">
        <f t="shared" si="496"/>
        <v>0</v>
      </c>
      <c r="BA253" s="9">
        <f t="shared" si="496"/>
        <v>0</v>
      </c>
      <c r="BB253" s="9">
        <f t="shared" si="496"/>
        <v>0</v>
      </c>
      <c r="BC253" s="9">
        <f t="shared" si="496"/>
        <v>0</v>
      </c>
      <c r="BD253" s="9">
        <f t="shared" si="496"/>
        <v>0</v>
      </c>
      <c r="BE253" s="9">
        <f>SUM(BE255)</f>
        <v>0</v>
      </c>
      <c r="BF253" s="9">
        <f t="shared" si="496"/>
        <v>0</v>
      </c>
      <c r="BH253" s="24">
        <f>SUM(J253:BF253)</f>
        <v>2</v>
      </c>
    </row>
    <row r="254" spans="1:60" s="11" customFormat="1" ht="18" customHeight="1" x14ac:dyDescent="0.25">
      <c r="A254" s="20"/>
      <c r="B254" s="20"/>
      <c r="C254" s="21"/>
      <c r="D254" s="21"/>
      <c r="E254" s="22">
        <f t="shared" ref="E254:J254" si="501">SUM(E253/$C$243)</f>
        <v>0.15570934256055363</v>
      </c>
      <c r="F254" s="22">
        <f t="shared" si="501"/>
        <v>0.16262975778546712</v>
      </c>
      <c r="G254" s="22">
        <f t="shared" si="501"/>
        <v>0.16262975778546712</v>
      </c>
      <c r="H254" s="22">
        <f t="shared" si="501"/>
        <v>0.16262975778546712</v>
      </c>
      <c r="I254" s="22">
        <f t="shared" si="501"/>
        <v>1.7301038062283738E-2</v>
      </c>
      <c r="J254" s="22">
        <f t="shared" si="501"/>
        <v>0</v>
      </c>
      <c r="K254" s="22">
        <f t="shared" ref="K254" si="502">SUM(K253/$C$243)</f>
        <v>0</v>
      </c>
      <c r="L254" s="22">
        <f t="shared" ref="L254:T254" si="503">SUM(L253/$C$243)</f>
        <v>3.4602076124567475E-3</v>
      </c>
      <c r="M254" s="22">
        <f t="shared" si="503"/>
        <v>0</v>
      </c>
      <c r="N254" s="22">
        <f t="shared" si="503"/>
        <v>0</v>
      </c>
      <c r="O254" s="22">
        <f t="shared" si="503"/>
        <v>0</v>
      </c>
      <c r="P254" s="22">
        <f t="shared" si="503"/>
        <v>0</v>
      </c>
      <c r="Q254" s="22">
        <f t="shared" si="503"/>
        <v>0</v>
      </c>
      <c r="R254" s="22">
        <f t="shared" si="503"/>
        <v>0</v>
      </c>
      <c r="S254" s="22">
        <f t="shared" si="503"/>
        <v>0</v>
      </c>
      <c r="T254" s="22">
        <f t="shared" si="503"/>
        <v>0</v>
      </c>
      <c r="U254" s="22">
        <f t="shared" ref="U254" si="504">SUM(U253/$C$243)</f>
        <v>0</v>
      </c>
      <c r="V254" s="22">
        <f>SUM(V253/$C$243)</f>
        <v>0</v>
      </c>
      <c r="W254" s="22">
        <f t="shared" ref="W254" si="505">SUM(W253/$C$243)</f>
        <v>0</v>
      </c>
      <c r="X254" s="22">
        <f t="shared" ref="X254:AF254" si="506">SUM(X253/$C$243)</f>
        <v>0</v>
      </c>
      <c r="Y254" s="22">
        <f t="shared" si="506"/>
        <v>0</v>
      </c>
      <c r="Z254" s="22">
        <f t="shared" si="506"/>
        <v>3.4602076124567475E-3</v>
      </c>
      <c r="AA254" s="22">
        <f t="shared" si="506"/>
        <v>0</v>
      </c>
      <c r="AB254" s="22">
        <f t="shared" si="506"/>
        <v>0</v>
      </c>
      <c r="AC254" s="22">
        <f t="shared" si="506"/>
        <v>0</v>
      </c>
      <c r="AD254" s="22">
        <f t="shared" si="506"/>
        <v>0</v>
      </c>
      <c r="AE254" s="22">
        <f t="shared" si="506"/>
        <v>0</v>
      </c>
      <c r="AF254" s="22">
        <f t="shared" si="506"/>
        <v>0</v>
      </c>
      <c r="AG254" s="22">
        <f t="shared" ref="AG254:BB254" si="507">SUM(AG253/$C$243)</f>
        <v>0</v>
      </c>
      <c r="AH254" s="22">
        <f t="shared" si="507"/>
        <v>0</v>
      </c>
      <c r="AI254" s="22">
        <f t="shared" si="507"/>
        <v>0</v>
      </c>
      <c r="AJ254" s="22">
        <f t="shared" si="507"/>
        <v>0</v>
      </c>
      <c r="AK254" s="22">
        <f t="shared" si="507"/>
        <v>0</v>
      </c>
      <c r="AL254" s="22">
        <f t="shared" si="507"/>
        <v>0</v>
      </c>
      <c r="AM254" s="22">
        <f t="shared" si="507"/>
        <v>0</v>
      </c>
      <c r="AN254" s="22">
        <f t="shared" si="507"/>
        <v>0</v>
      </c>
      <c r="AO254" s="22">
        <f t="shared" si="507"/>
        <v>0</v>
      </c>
      <c r="AP254" s="22">
        <f t="shared" si="507"/>
        <v>0</v>
      </c>
      <c r="AQ254" s="22">
        <f t="shared" si="507"/>
        <v>0</v>
      </c>
      <c r="AR254" s="22">
        <f t="shared" si="507"/>
        <v>0</v>
      </c>
      <c r="AS254" s="22">
        <f t="shared" si="507"/>
        <v>0</v>
      </c>
      <c r="AT254" s="22">
        <f t="shared" si="507"/>
        <v>0</v>
      </c>
      <c r="AU254" s="22">
        <f t="shared" si="507"/>
        <v>0</v>
      </c>
      <c r="AV254" s="22">
        <f t="shared" si="507"/>
        <v>0</v>
      </c>
      <c r="AW254" s="22">
        <f t="shared" si="507"/>
        <v>0</v>
      </c>
      <c r="AX254" s="22">
        <f t="shared" si="507"/>
        <v>0</v>
      </c>
      <c r="AY254" s="22">
        <f t="shared" si="507"/>
        <v>0</v>
      </c>
      <c r="AZ254" s="22">
        <f t="shared" si="507"/>
        <v>0</v>
      </c>
      <c r="BA254" s="22">
        <f t="shared" si="507"/>
        <v>0</v>
      </c>
      <c r="BB254" s="22">
        <f t="shared" si="507"/>
        <v>0</v>
      </c>
      <c r="BC254" s="22">
        <f>SUM(BC253/$C$243)</f>
        <v>0</v>
      </c>
      <c r="BD254" s="22">
        <f>SUM(BD253/$C$243)</f>
        <v>0</v>
      </c>
      <c r="BE254" s="22">
        <f>SUM(BE253/$C$243)</f>
        <v>0</v>
      </c>
      <c r="BF254" s="22">
        <f t="shared" ref="BF254" si="508">SUM(BF253/$C$243)</f>
        <v>0</v>
      </c>
    </row>
    <row r="255" spans="1:60" ht="18" customHeight="1" x14ac:dyDescent="0.25">
      <c r="A255" s="15" t="s">
        <v>129</v>
      </c>
      <c r="B255" s="15"/>
      <c r="C255" s="16">
        <v>47</v>
      </c>
      <c r="D255" s="16">
        <f>SUM(E255:BF255)</f>
        <v>193</v>
      </c>
      <c r="E255" s="15">
        <v>45</v>
      </c>
      <c r="F255" s="15">
        <v>47</v>
      </c>
      <c r="G255" s="15">
        <v>47</v>
      </c>
      <c r="H255" s="15">
        <v>47</v>
      </c>
      <c r="I255" s="15">
        <v>5</v>
      </c>
      <c r="J255" s="15"/>
      <c r="K255" s="15"/>
      <c r="L255" s="15">
        <v>1</v>
      </c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>
        <v>1</v>
      </c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</row>
    <row r="256" spans="1:60" ht="18" customHeight="1" x14ac:dyDescent="0.25">
      <c r="C256" s="17">
        <v>17133</v>
      </c>
      <c r="D256" s="68"/>
    </row>
    <row r="257" spans="1:60" s="10" customFormat="1" ht="18" customHeight="1" x14ac:dyDescent="0.25">
      <c r="A257" s="8" t="s">
        <v>130</v>
      </c>
      <c r="B257" s="8">
        <f>SUM(B259:B266)</f>
        <v>0</v>
      </c>
      <c r="C257" s="9">
        <f t="shared" ref="C257:AG257" si="509">SUM(C259:C266)</f>
        <v>342</v>
      </c>
      <c r="D257" s="9">
        <f t="shared" si="509"/>
        <v>990</v>
      </c>
      <c r="E257" s="9">
        <f t="shared" si="509"/>
        <v>310</v>
      </c>
      <c r="F257" s="9">
        <f t="shared" si="509"/>
        <v>306</v>
      </c>
      <c r="G257" s="9">
        <f t="shared" si="509"/>
        <v>116</v>
      </c>
      <c r="H257" s="9">
        <f t="shared" si="509"/>
        <v>64</v>
      </c>
      <c r="I257" s="9">
        <f t="shared" si="509"/>
        <v>137</v>
      </c>
      <c r="J257" s="9">
        <f t="shared" si="509"/>
        <v>35</v>
      </c>
      <c r="K257" s="9">
        <f t="shared" ref="K257" si="510">SUM(K259:K266)</f>
        <v>3</v>
      </c>
      <c r="L257" s="9">
        <f t="shared" si="509"/>
        <v>15</v>
      </c>
      <c r="M257" s="9">
        <f t="shared" ref="M257:V257" si="511">SUM(M259:M266)</f>
        <v>0</v>
      </c>
      <c r="N257" s="9">
        <f t="shared" si="511"/>
        <v>0</v>
      </c>
      <c r="O257" s="9">
        <f t="shared" si="511"/>
        <v>0</v>
      </c>
      <c r="P257" s="9">
        <f t="shared" ref="P257" si="512">SUM(P259:P266)</f>
        <v>0</v>
      </c>
      <c r="Q257" s="9">
        <f t="shared" si="511"/>
        <v>0</v>
      </c>
      <c r="R257" s="9">
        <f t="shared" si="511"/>
        <v>0</v>
      </c>
      <c r="S257" s="9">
        <f>SUM(S259:S266)</f>
        <v>0</v>
      </c>
      <c r="T257" s="9">
        <f>SUM(T259:T266)</f>
        <v>2</v>
      </c>
      <c r="U257" s="9">
        <f t="shared" ref="U257" si="513">SUM(U259:U266)</f>
        <v>0</v>
      </c>
      <c r="V257" s="9">
        <f t="shared" si="511"/>
        <v>0</v>
      </c>
      <c r="W257" s="9">
        <f t="shared" ref="W257:AB257" si="514">SUM(W259:W266)</f>
        <v>0</v>
      </c>
      <c r="X257" s="9">
        <f t="shared" si="514"/>
        <v>0</v>
      </c>
      <c r="Y257" s="9">
        <f t="shared" si="514"/>
        <v>0</v>
      </c>
      <c r="Z257" s="9">
        <f t="shared" si="514"/>
        <v>0</v>
      </c>
      <c r="AA257" s="9">
        <f t="shared" si="514"/>
        <v>0</v>
      </c>
      <c r="AB257" s="9">
        <f t="shared" si="514"/>
        <v>0</v>
      </c>
      <c r="AC257" s="9">
        <f t="shared" si="509"/>
        <v>0</v>
      </c>
      <c r="AD257" s="9">
        <f t="shared" si="509"/>
        <v>0</v>
      </c>
      <c r="AE257" s="9">
        <f t="shared" si="509"/>
        <v>0</v>
      </c>
      <c r="AF257" s="9">
        <f t="shared" si="509"/>
        <v>0</v>
      </c>
      <c r="AG257" s="9">
        <f t="shared" si="509"/>
        <v>0</v>
      </c>
      <c r="AH257" s="9">
        <f t="shared" ref="AH257:BF257" si="515">SUM(AH259:AH266)</f>
        <v>1</v>
      </c>
      <c r="AI257" s="9">
        <f t="shared" si="515"/>
        <v>1</v>
      </c>
      <c r="AJ257" s="9">
        <f t="shared" si="515"/>
        <v>0</v>
      </c>
      <c r="AK257" s="9">
        <f t="shared" si="515"/>
        <v>0</v>
      </c>
      <c r="AL257" s="9">
        <f t="shared" si="515"/>
        <v>0</v>
      </c>
      <c r="AM257" s="9">
        <f t="shared" si="515"/>
        <v>0</v>
      </c>
      <c r="AN257" s="9">
        <f t="shared" si="515"/>
        <v>0</v>
      </c>
      <c r="AO257" s="9">
        <f t="shared" si="515"/>
        <v>0</v>
      </c>
      <c r="AP257" s="9">
        <f t="shared" si="515"/>
        <v>0</v>
      </c>
      <c r="AQ257" s="9">
        <f t="shared" si="515"/>
        <v>0</v>
      </c>
      <c r="AR257" s="9">
        <f t="shared" ref="AR257" si="516">SUM(AR259:AR266)</f>
        <v>0</v>
      </c>
      <c r="AS257" s="9">
        <f t="shared" si="515"/>
        <v>0</v>
      </c>
      <c r="AT257" s="9">
        <f t="shared" ref="AT257" si="517">SUM(AT259:AT266)</f>
        <v>0</v>
      </c>
      <c r="AU257" s="9">
        <f t="shared" si="515"/>
        <v>0</v>
      </c>
      <c r="AV257" s="9">
        <f t="shared" si="515"/>
        <v>0</v>
      </c>
      <c r="AW257" s="9">
        <f t="shared" si="515"/>
        <v>0</v>
      </c>
      <c r="AX257" s="9">
        <f t="shared" si="515"/>
        <v>0</v>
      </c>
      <c r="AY257" s="9">
        <f t="shared" si="515"/>
        <v>0</v>
      </c>
      <c r="AZ257" s="9">
        <f t="shared" si="515"/>
        <v>0</v>
      </c>
      <c r="BA257" s="9">
        <f t="shared" ref="BA257" si="518">SUM(BA259:BA266)</f>
        <v>0</v>
      </c>
      <c r="BB257" s="9">
        <f t="shared" si="515"/>
        <v>0</v>
      </c>
      <c r="BC257" s="9">
        <f>SUM(BC259:BC266)</f>
        <v>0</v>
      </c>
      <c r="BD257" s="9">
        <f>SUM(BD259:BD266)</f>
        <v>0</v>
      </c>
      <c r="BE257" s="9">
        <f>SUM(BE259:BE266)</f>
        <v>0</v>
      </c>
      <c r="BF257" s="9">
        <f t="shared" si="515"/>
        <v>0</v>
      </c>
      <c r="BH257" s="24">
        <f>SUM(J257:BF257)</f>
        <v>57</v>
      </c>
    </row>
    <row r="258" spans="1:60" s="11" customFormat="1" ht="18" customHeight="1" x14ac:dyDescent="0.25">
      <c r="A258" s="20"/>
      <c r="B258" s="20"/>
      <c r="C258" s="21"/>
      <c r="D258" s="21"/>
      <c r="E258" s="22">
        <f t="shared" ref="E258:J258" si="519">SUM(E257/$C$257)</f>
        <v>0.9064327485380117</v>
      </c>
      <c r="F258" s="22">
        <f t="shared" si="519"/>
        <v>0.89473684210526316</v>
      </c>
      <c r="G258" s="22">
        <f t="shared" si="519"/>
        <v>0.33918128654970758</v>
      </c>
      <c r="H258" s="22">
        <f t="shared" si="519"/>
        <v>0.1871345029239766</v>
      </c>
      <c r="I258" s="22">
        <f t="shared" si="519"/>
        <v>0.40058479532163743</v>
      </c>
      <c r="J258" s="22">
        <f t="shared" si="519"/>
        <v>0.1023391812865497</v>
      </c>
      <c r="K258" s="22">
        <f t="shared" ref="K258" si="520">SUM(K257/$C$257)</f>
        <v>8.771929824561403E-3</v>
      </c>
      <c r="L258" s="22">
        <f t="shared" ref="L258:T258" si="521">SUM(L257/$C$257)</f>
        <v>4.3859649122807015E-2</v>
      </c>
      <c r="M258" s="22">
        <f t="shared" si="521"/>
        <v>0</v>
      </c>
      <c r="N258" s="22">
        <f t="shared" si="521"/>
        <v>0</v>
      </c>
      <c r="O258" s="22">
        <f t="shared" si="521"/>
        <v>0</v>
      </c>
      <c r="P258" s="22">
        <f t="shared" si="521"/>
        <v>0</v>
      </c>
      <c r="Q258" s="22">
        <f t="shared" si="521"/>
        <v>0</v>
      </c>
      <c r="R258" s="22">
        <f t="shared" si="521"/>
        <v>0</v>
      </c>
      <c r="S258" s="22">
        <f t="shared" si="521"/>
        <v>0</v>
      </c>
      <c r="T258" s="22">
        <f t="shared" si="521"/>
        <v>5.8479532163742687E-3</v>
      </c>
      <c r="U258" s="22">
        <f t="shared" ref="U258" si="522">SUM(U257/$C$257)</f>
        <v>0</v>
      </c>
      <c r="V258" s="22">
        <f t="shared" ref="V258:BF258" si="523">SUM(V257/$C$257)</f>
        <v>0</v>
      </c>
      <c r="W258" s="22">
        <f t="shared" si="523"/>
        <v>0</v>
      </c>
      <c r="X258" s="22">
        <f t="shared" si="523"/>
        <v>0</v>
      </c>
      <c r="Y258" s="22">
        <f t="shared" si="523"/>
        <v>0</v>
      </c>
      <c r="Z258" s="22">
        <f t="shared" si="523"/>
        <v>0</v>
      </c>
      <c r="AA258" s="22">
        <f t="shared" si="523"/>
        <v>0</v>
      </c>
      <c r="AB258" s="22">
        <f t="shared" si="523"/>
        <v>0</v>
      </c>
      <c r="AC258" s="22">
        <f t="shared" si="523"/>
        <v>0</v>
      </c>
      <c r="AD258" s="22">
        <f t="shared" si="523"/>
        <v>0</v>
      </c>
      <c r="AE258" s="22">
        <f t="shared" si="523"/>
        <v>0</v>
      </c>
      <c r="AF258" s="22">
        <f t="shared" si="523"/>
        <v>0</v>
      </c>
      <c r="AG258" s="22">
        <f t="shared" si="523"/>
        <v>0</v>
      </c>
      <c r="AH258" s="22">
        <f t="shared" si="523"/>
        <v>2.9239766081871343E-3</v>
      </c>
      <c r="AI258" s="22">
        <f t="shared" si="523"/>
        <v>2.9239766081871343E-3</v>
      </c>
      <c r="AJ258" s="22">
        <f t="shared" si="523"/>
        <v>0</v>
      </c>
      <c r="AK258" s="22">
        <f t="shared" si="523"/>
        <v>0</v>
      </c>
      <c r="AL258" s="22">
        <f t="shared" si="523"/>
        <v>0</v>
      </c>
      <c r="AM258" s="22">
        <f t="shared" si="523"/>
        <v>0</v>
      </c>
      <c r="AN258" s="22">
        <f t="shared" si="523"/>
        <v>0</v>
      </c>
      <c r="AO258" s="22">
        <f t="shared" si="523"/>
        <v>0</v>
      </c>
      <c r="AP258" s="22">
        <f t="shared" si="523"/>
        <v>0</v>
      </c>
      <c r="AQ258" s="22">
        <f t="shared" si="523"/>
        <v>0</v>
      </c>
      <c r="AR258" s="22">
        <f t="shared" si="523"/>
        <v>0</v>
      </c>
      <c r="AS258" s="22">
        <f t="shared" si="523"/>
        <v>0</v>
      </c>
      <c r="AT258" s="22">
        <f t="shared" si="523"/>
        <v>0</v>
      </c>
      <c r="AU258" s="22">
        <f t="shared" si="523"/>
        <v>0</v>
      </c>
      <c r="AV258" s="22">
        <f t="shared" si="523"/>
        <v>0</v>
      </c>
      <c r="AW258" s="22">
        <f t="shared" si="523"/>
        <v>0</v>
      </c>
      <c r="AX258" s="22">
        <f t="shared" si="523"/>
        <v>0</v>
      </c>
      <c r="AY258" s="22">
        <f t="shared" si="523"/>
        <v>0</v>
      </c>
      <c r="AZ258" s="22">
        <f t="shared" si="523"/>
        <v>0</v>
      </c>
      <c r="BA258" s="22">
        <f t="shared" si="523"/>
        <v>0</v>
      </c>
      <c r="BB258" s="22">
        <f t="shared" si="523"/>
        <v>0</v>
      </c>
      <c r="BC258" s="22">
        <f t="shared" si="523"/>
        <v>0</v>
      </c>
      <c r="BD258" s="22">
        <f t="shared" si="523"/>
        <v>0</v>
      </c>
      <c r="BE258" s="22">
        <f t="shared" si="523"/>
        <v>0</v>
      </c>
      <c r="BF258" s="22">
        <f t="shared" si="523"/>
        <v>0</v>
      </c>
    </row>
    <row r="259" spans="1:60" ht="18" customHeight="1" x14ac:dyDescent="0.25">
      <c r="A259" s="15" t="s">
        <v>131</v>
      </c>
      <c r="B259" s="15"/>
      <c r="C259" s="16">
        <v>35</v>
      </c>
      <c r="D259" s="16">
        <f t="shared" ref="D259:D266" si="524">SUM(E259:BF259)</f>
        <v>106</v>
      </c>
      <c r="E259" s="15">
        <v>32</v>
      </c>
      <c r="F259" s="15">
        <v>31</v>
      </c>
      <c r="G259" s="15">
        <v>3</v>
      </c>
      <c r="H259" s="15"/>
      <c r="I259" s="15">
        <v>1</v>
      </c>
      <c r="J259" s="15">
        <v>35</v>
      </c>
      <c r="K259" s="15"/>
      <c r="L259" s="15">
        <v>3</v>
      </c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>
        <v>1</v>
      </c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</row>
    <row r="260" spans="1:60" ht="18" customHeight="1" x14ac:dyDescent="0.25">
      <c r="A260" s="15" t="s">
        <v>134</v>
      </c>
      <c r="B260" s="15"/>
      <c r="C260" s="16">
        <v>48</v>
      </c>
      <c r="D260" s="16">
        <f t="shared" si="524"/>
        <v>113</v>
      </c>
      <c r="E260" s="15">
        <v>48</v>
      </c>
      <c r="F260" s="15">
        <v>43</v>
      </c>
      <c r="G260" s="15">
        <v>8</v>
      </c>
      <c r="H260" s="15">
        <v>4</v>
      </c>
      <c r="I260" s="15">
        <v>10</v>
      </c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</row>
    <row r="261" spans="1:60" ht="18" customHeight="1" x14ac:dyDescent="0.25">
      <c r="A261" s="15" t="s">
        <v>132</v>
      </c>
      <c r="B261" s="15"/>
      <c r="C261" s="16">
        <v>44</v>
      </c>
      <c r="D261" s="16">
        <f t="shared" si="524"/>
        <v>130</v>
      </c>
      <c r="E261" s="15">
        <v>34</v>
      </c>
      <c r="F261" s="15">
        <v>42</v>
      </c>
      <c r="G261" s="15">
        <v>30</v>
      </c>
      <c r="H261" s="15">
        <v>12</v>
      </c>
      <c r="I261" s="15">
        <v>11</v>
      </c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>
        <v>1</v>
      </c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</row>
    <row r="262" spans="1:60" ht="18" customHeight="1" x14ac:dyDescent="0.25">
      <c r="A262" s="15" t="s">
        <v>133</v>
      </c>
      <c r="B262" s="15"/>
      <c r="C262" s="16">
        <v>41</v>
      </c>
      <c r="D262" s="16">
        <f t="shared" si="524"/>
        <v>132</v>
      </c>
      <c r="E262" s="15">
        <v>41</v>
      </c>
      <c r="F262" s="15">
        <v>41</v>
      </c>
      <c r="G262" s="15">
        <v>35</v>
      </c>
      <c r="H262" s="15">
        <v>7</v>
      </c>
      <c r="I262" s="15">
        <v>8</v>
      </c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</row>
    <row r="263" spans="1:60" ht="18" customHeight="1" x14ac:dyDescent="0.25">
      <c r="A263" s="18" t="s">
        <v>135</v>
      </c>
      <c r="B263" s="15"/>
      <c r="C263" s="16">
        <v>36</v>
      </c>
      <c r="D263" s="16">
        <f t="shared" si="524"/>
        <v>126</v>
      </c>
      <c r="E263" s="15">
        <v>35</v>
      </c>
      <c r="F263" s="15">
        <v>36</v>
      </c>
      <c r="G263" s="15"/>
      <c r="H263" s="15">
        <v>4</v>
      </c>
      <c r="I263" s="15">
        <v>40</v>
      </c>
      <c r="J263" s="15"/>
      <c r="K263" s="15">
        <v>1</v>
      </c>
      <c r="L263" s="15">
        <v>10</v>
      </c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</row>
    <row r="264" spans="1:60" ht="18" customHeight="1" x14ac:dyDescent="0.25">
      <c r="A264" s="15" t="s">
        <v>136</v>
      </c>
      <c r="B264" s="15"/>
      <c r="C264" s="16">
        <v>39</v>
      </c>
      <c r="D264" s="16">
        <f t="shared" si="524"/>
        <v>95</v>
      </c>
      <c r="E264" s="15">
        <v>37</v>
      </c>
      <c r="F264" s="15">
        <v>23</v>
      </c>
      <c r="G264" s="15">
        <v>10</v>
      </c>
      <c r="H264" s="15">
        <v>5</v>
      </c>
      <c r="I264" s="15">
        <v>18</v>
      </c>
      <c r="J264" s="15"/>
      <c r="K264" s="15">
        <v>1</v>
      </c>
      <c r="L264" s="15">
        <v>1</v>
      </c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</row>
    <row r="265" spans="1:60" ht="18" customHeight="1" x14ac:dyDescent="0.25">
      <c r="A265" s="15" t="s">
        <v>137</v>
      </c>
      <c r="B265" s="15"/>
      <c r="C265" s="16">
        <v>55</v>
      </c>
      <c r="D265" s="16">
        <f t="shared" si="524"/>
        <v>168</v>
      </c>
      <c r="E265" s="15">
        <v>41</v>
      </c>
      <c r="F265" s="15">
        <v>55</v>
      </c>
      <c r="G265" s="15">
        <v>20</v>
      </c>
      <c r="H265" s="15">
        <v>18</v>
      </c>
      <c r="I265" s="15">
        <v>31</v>
      </c>
      <c r="J265" s="15"/>
      <c r="K265" s="15"/>
      <c r="L265" s="15">
        <v>1</v>
      </c>
      <c r="M265" s="15"/>
      <c r="N265" s="15"/>
      <c r="O265" s="15"/>
      <c r="P265" s="15"/>
      <c r="Q265" s="15"/>
      <c r="R265" s="15"/>
      <c r="S265" s="15"/>
      <c r="T265" s="15">
        <v>2</v>
      </c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</row>
    <row r="266" spans="1:60" ht="18" customHeight="1" x14ac:dyDescent="0.25">
      <c r="A266" s="18" t="s">
        <v>138</v>
      </c>
      <c r="B266" s="15"/>
      <c r="C266" s="16">
        <v>44</v>
      </c>
      <c r="D266" s="16">
        <f t="shared" si="524"/>
        <v>120</v>
      </c>
      <c r="E266" s="15">
        <v>42</v>
      </c>
      <c r="F266" s="15">
        <v>35</v>
      </c>
      <c r="G266" s="15">
        <v>10</v>
      </c>
      <c r="H266" s="15">
        <v>14</v>
      </c>
      <c r="I266" s="15">
        <v>18</v>
      </c>
      <c r="J266" s="15"/>
      <c r="K266" s="15">
        <v>1</v>
      </c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</row>
    <row r="267" spans="1:60" ht="18" customHeight="1" x14ac:dyDescent="0.25">
      <c r="C267" s="17">
        <v>18125</v>
      </c>
      <c r="D267" s="68"/>
    </row>
    <row r="268" spans="1:60" s="10" customFormat="1" ht="18" customHeight="1" x14ac:dyDescent="0.25">
      <c r="A268" s="8" t="s">
        <v>139</v>
      </c>
      <c r="B268" s="8">
        <f t="shared" ref="B268:AG268" si="525">SUM(B270:B273)</f>
        <v>0</v>
      </c>
      <c r="C268" s="9">
        <f t="shared" si="525"/>
        <v>107</v>
      </c>
      <c r="D268" s="9">
        <f t="shared" si="525"/>
        <v>325</v>
      </c>
      <c r="E268" s="9">
        <f t="shared" si="525"/>
        <v>107</v>
      </c>
      <c r="F268" s="9">
        <f t="shared" si="525"/>
        <v>56</v>
      </c>
      <c r="G268" s="9">
        <f t="shared" si="525"/>
        <v>85</v>
      </c>
      <c r="H268" s="9">
        <f t="shared" si="525"/>
        <v>50</v>
      </c>
      <c r="I268" s="9">
        <f t="shared" si="525"/>
        <v>17</v>
      </c>
      <c r="J268" s="9">
        <f t="shared" si="525"/>
        <v>3</v>
      </c>
      <c r="K268" s="9">
        <f t="shared" ref="K268" si="526">SUM(K270:K273)</f>
        <v>3</v>
      </c>
      <c r="L268" s="9">
        <f t="shared" si="525"/>
        <v>0</v>
      </c>
      <c r="M268" s="9">
        <f t="shared" ref="M268:V268" si="527">SUM(M270:M273)</f>
        <v>0</v>
      </c>
      <c r="N268" s="9">
        <f t="shared" si="527"/>
        <v>0</v>
      </c>
      <c r="O268" s="9">
        <f t="shared" si="527"/>
        <v>0</v>
      </c>
      <c r="P268" s="9">
        <f t="shared" ref="P268" si="528">SUM(P270:P273)</f>
        <v>0</v>
      </c>
      <c r="Q268" s="9">
        <f t="shared" si="527"/>
        <v>0</v>
      </c>
      <c r="R268" s="9">
        <f t="shared" si="527"/>
        <v>2</v>
      </c>
      <c r="S268" s="9">
        <f>SUM(S270:S273)</f>
        <v>0</v>
      </c>
      <c r="T268" s="9">
        <f>SUM(T270:T273)</f>
        <v>0</v>
      </c>
      <c r="U268" s="9">
        <f t="shared" ref="U268" si="529">SUM(U270:U273)</f>
        <v>2</v>
      </c>
      <c r="V268" s="9">
        <f t="shared" si="527"/>
        <v>0</v>
      </c>
      <c r="W268" s="9">
        <f t="shared" ref="W268:AB268" si="530">SUM(W270:W273)</f>
        <v>0</v>
      </c>
      <c r="X268" s="9">
        <f t="shared" si="530"/>
        <v>0</v>
      </c>
      <c r="Y268" s="9">
        <f t="shared" si="530"/>
        <v>0</v>
      </c>
      <c r="Z268" s="9">
        <f t="shared" si="530"/>
        <v>0</v>
      </c>
      <c r="AA268" s="9">
        <f t="shared" si="530"/>
        <v>0</v>
      </c>
      <c r="AB268" s="9">
        <f t="shared" si="530"/>
        <v>0</v>
      </c>
      <c r="AC268" s="9">
        <f t="shared" si="525"/>
        <v>0</v>
      </c>
      <c r="AD268" s="9">
        <f t="shared" si="525"/>
        <v>0</v>
      </c>
      <c r="AE268" s="9">
        <f t="shared" si="525"/>
        <v>0</v>
      </c>
      <c r="AF268" s="9">
        <f t="shared" si="525"/>
        <v>0</v>
      </c>
      <c r="AG268" s="9">
        <f t="shared" si="525"/>
        <v>0</v>
      </c>
      <c r="AH268" s="9">
        <f t="shared" ref="AH268:BF268" si="531">SUM(AH270:AH273)</f>
        <v>0</v>
      </c>
      <c r="AI268" s="9">
        <f t="shared" si="531"/>
        <v>0</v>
      </c>
      <c r="AJ268" s="9">
        <f t="shared" si="531"/>
        <v>0</v>
      </c>
      <c r="AK268" s="9">
        <f t="shared" si="531"/>
        <v>0</v>
      </c>
      <c r="AL268" s="9">
        <f t="shared" si="531"/>
        <v>0</v>
      </c>
      <c r="AM268" s="9">
        <f t="shared" si="531"/>
        <v>0</v>
      </c>
      <c r="AN268" s="9">
        <f t="shared" si="531"/>
        <v>0</v>
      </c>
      <c r="AO268" s="9">
        <f t="shared" si="531"/>
        <v>0</v>
      </c>
      <c r="AP268" s="9">
        <f t="shared" si="531"/>
        <v>0</v>
      </c>
      <c r="AQ268" s="9">
        <f t="shared" si="531"/>
        <v>0</v>
      </c>
      <c r="AR268" s="9">
        <f t="shared" ref="AR268" si="532">SUM(AR270:AR273)</f>
        <v>0</v>
      </c>
      <c r="AS268" s="9">
        <f t="shared" si="531"/>
        <v>0</v>
      </c>
      <c r="AT268" s="9">
        <f t="shared" ref="AT268" si="533">SUM(AT270:AT273)</f>
        <v>0</v>
      </c>
      <c r="AU268" s="9">
        <f t="shared" si="531"/>
        <v>0</v>
      </c>
      <c r="AV268" s="9">
        <f t="shared" si="531"/>
        <v>0</v>
      </c>
      <c r="AW268" s="9">
        <f t="shared" si="531"/>
        <v>0</v>
      </c>
      <c r="AX268" s="9">
        <f t="shared" si="531"/>
        <v>0</v>
      </c>
      <c r="AY268" s="9">
        <f t="shared" si="531"/>
        <v>0</v>
      </c>
      <c r="AZ268" s="9">
        <f t="shared" si="531"/>
        <v>0</v>
      </c>
      <c r="BA268" s="9">
        <f t="shared" ref="BA268" si="534">SUM(BA270:BA273)</f>
        <v>0</v>
      </c>
      <c r="BB268" s="9">
        <f t="shared" si="531"/>
        <v>0</v>
      </c>
      <c r="BC268" s="9">
        <f>SUM(BC270:BC273)</f>
        <v>0</v>
      </c>
      <c r="BD268" s="9">
        <f>SUM(BD270:BD273)</f>
        <v>0</v>
      </c>
      <c r="BE268" s="9">
        <f>SUM(BE270:BE273)</f>
        <v>0</v>
      </c>
      <c r="BF268" s="9">
        <f t="shared" si="531"/>
        <v>0</v>
      </c>
      <c r="BH268" s="24">
        <f>SUM(J268:BF268)</f>
        <v>10</v>
      </c>
    </row>
    <row r="269" spans="1:60" s="11" customFormat="1" ht="18" customHeight="1" x14ac:dyDescent="0.25">
      <c r="A269" s="20"/>
      <c r="B269" s="20"/>
      <c r="C269" s="21"/>
      <c r="D269" s="21"/>
      <c r="E269" s="22">
        <f t="shared" ref="E269:J269" si="535">SUM(E268/$C$268)</f>
        <v>1</v>
      </c>
      <c r="F269" s="22">
        <f t="shared" si="535"/>
        <v>0.52336448598130836</v>
      </c>
      <c r="G269" s="22">
        <f t="shared" si="535"/>
        <v>0.79439252336448596</v>
      </c>
      <c r="H269" s="22">
        <f t="shared" si="535"/>
        <v>0.46728971962616822</v>
      </c>
      <c r="I269" s="22">
        <f t="shared" si="535"/>
        <v>0.15887850467289719</v>
      </c>
      <c r="J269" s="22">
        <f t="shared" si="535"/>
        <v>2.8037383177570093E-2</v>
      </c>
      <c r="K269" s="22">
        <f t="shared" ref="K269" si="536">SUM(K268/$C$268)</f>
        <v>2.8037383177570093E-2</v>
      </c>
      <c r="L269" s="22">
        <f t="shared" ref="L269:T269" si="537">SUM(L268/$C$268)</f>
        <v>0</v>
      </c>
      <c r="M269" s="22">
        <f t="shared" si="537"/>
        <v>0</v>
      </c>
      <c r="N269" s="22">
        <f t="shared" si="537"/>
        <v>0</v>
      </c>
      <c r="O269" s="22">
        <f t="shared" si="537"/>
        <v>0</v>
      </c>
      <c r="P269" s="22">
        <f t="shared" si="537"/>
        <v>0</v>
      </c>
      <c r="Q269" s="22">
        <f t="shared" si="537"/>
        <v>0</v>
      </c>
      <c r="R269" s="22">
        <f t="shared" si="537"/>
        <v>1.8691588785046728E-2</v>
      </c>
      <c r="S269" s="22">
        <f t="shared" si="537"/>
        <v>0</v>
      </c>
      <c r="T269" s="22">
        <f t="shared" si="537"/>
        <v>0</v>
      </c>
      <c r="U269" s="22">
        <f t="shared" ref="U269" si="538">SUM(U268/$C$268)</f>
        <v>1.8691588785046728E-2</v>
      </c>
      <c r="V269" s="22">
        <f t="shared" ref="V269:BF269" si="539">SUM(V268/$C$268)</f>
        <v>0</v>
      </c>
      <c r="W269" s="22">
        <f t="shared" si="539"/>
        <v>0</v>
      </c>
      <c r="X269" s="22">
        <f t="shared" si="539"/>
        <v>0</v>
      </c>
      <c r="Y269" s="22">
        <f t="shared" si="539"/>
        <v>0</v>
      </c>
      <c r="Z269" s="22">
        <f t="shared" si="539"/>
        <v>0</v>
      </c>
      <c r="AA269" s="22">
        <f t="shared" si="539"/>
        <v>0</v>
      </c>
      <c r="AB269" s="22">
        <f t="shared" si="539"/>
        <v>0</v>
      </c>
      <c r="AC269" s="22">
        <f t="shared" si="539"/>
        <v>0</v>
      </c>
      <c r="AD269" s="22">
        <f t="shared" si="539"/>
        <v>0</v>
      </c>
      <c r="AE269" s="22">
        <f t="shared" si="539"/>
        <v>0</v>
      </c>
      <c r="AF269" s="22">
        <f t="shared" si="539"/>
        <v>0</v>
      </c>
      <c r="AG269" s="22">
        <f t="shared" si="539"/>
        <v>0</v>
      </c>
      <c r="AH269" s="22">
        <f t="shared" si="539"/>
        <v>0</v>
      </c>
      <c r="AI269" s="22">
        <f t="shared" si="539"/>
        <v>0</v>
      </c>
      <c r="AJ269" s="22">
        <f t="shared" si="539"/>
        <v>0</v>
      </c>
      <c r="AK269" s="22">
        <f t="shared" si="539"/>
        <v>0</v>
      </c>
      <c r="AL269" s="22">
        <f t="shared" si="539"/>
        <v>0</v>
      </c>
      <c r="AM269" s="22">
        <f t="shared" si="539"/>
        <v>0</v>
      </c>
      <c r="AN269" s="22">
        <f t="shared" si="539"/>
        <v>0</v>
      </c>
      <c r="AO269" s="22">
        <f t="shared" si="539"/>
        <v>0</v>
      </c>
      <c r="AP269" s="22">
        <f t="shared" si="539"/>
        <v>0</v>
      </c>
      <c r="AQ269" s="22">
        <f t="shared" si="539"/>
        <v>0</v>
      </c>
      <c r="AR269" s="22">
        <f t="shared" si="539"/>
        <v>0</v>
      </c>
      <c r="AS269" s="22">
        <f t="shared" si="539"/>
        <v>0</v>
      </c>
      <c r="AT269" s="22">
        <f t="shared" si="539"/>
        <v>0</v>
      </c>
      <c r="AU269" s="22">
        <f t="shared" si="539"/>
        <v>0</v>
      </c>
      <c r="AV269" s="22">
        <f t="shared" si="539"/>
        <v>0</v>
      </c>
      <c r="AW269" s="22">
        <f t="shared" si="539"/>
        <v>0</v>
      </c>
      <c r="AX269" s="22">
        <f t="shared" si="539"/>
        <v>0</v>
      </c>
      <c r="AY269" s="22">
        <f t="shared" si="539"/>
        <v>0</v>
      </c>
      <c r="AZ269" s="22">
        <f t="shared" si="539"/>
        <v>0</v>
      </c>
      <c r="BA269" s="22">
        <f t="shared" si="539"/>
        <v>0</v>
      </c>
      <c r="BB269" s="22">
        <f t="shared" si="539"/>
        <v>0</v>
      </c>
      <c r="BC269" s="22">
        <f t="shared" si="539"/>
        <v>0</v>
      </c>
      <c r="BD269" s="22">
        <f t="shared" si="539"/>
        <v>0</v>
      </c>
      <c r="BE269" s="22">
        <f t="shared" si="539"/>
        <v>0</v>
      </c>
      <c r="BF269" s="22">
        <f t="shared" si="539"/>
        <v>0</v>
      </c>
    </row>
    <row r="270" spans="1:60" ht="18" customHeight="1" x14ac:dyDescent="0.25">
      <c r="A270" s="15" t="s">
        <v>226</v>
      </c>
      <c r="B270" s="15"/>
      <c r="C270" s="16">
        <v>16</v>
      </c>
      <c r="D270" s="16">
        <f>SUM(E270:BF270)</f>
        <v>64</v>
      </c>
      <c r="E270" s="15">
        <v>16</v>
      </c>
      <c r="F270" s="15">
        <v>16</v>
      </c>
      <c r="G270" s="15">
        <v>13</v>
      </c>
      <c r="H270" s="15">
        <v>11</v>
      </c>
      <c r="I270" s="15">
        <v>8</v>
      </c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</row>
    <row r="271" spans="1:60" ht="18" customHeight="1" x14ac:dyDescent="0.25">
      <c r="A271" s="15" t="s">
        <v>140</v>
      </c>
      <c r="B271" s="15"/>
      <c r="C271" s="16">
        <v>36</v>
      </c>
      <c r="D271" s="16">
        <f>SUM(E271:BF271)</f>
        <v>92</v>
      </c>
      <c r="E271" s="15">
        <v>36</v>
      </c>
      <c r="F271" s="15">
        <v>10</v>
      </c>
      <c r="G271" s="15">
        <v>24</v>
      </c>
      <c r="H271" s="15">
        <v>12</v>
      </c>
      <c r="I271" s="15">
        <v>3</v>
      </c>
      <c r="J271" s="15">
        <v>3</v>
      </c>
      <c r="K271" s="15">
        <v>2</v>
      </c>
      <c r="L271" s="15"/>
      <c r="M271" s="15"/>
      <c r="N271" s="15"/>
      <c r="O271" s="15"/>
      <c r="P271" s="15"/>
      <c r="Q271" s="15"/>
      <c r="R271" s="15">
        <v>2</v>
      </c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</row>
    <row r="272" spans="1:60" ht="18" customHeight="1" x14ac:dyDescent="0.25">
      <c r="A272" s="15" t="s">
        <v>293</v>
      </c>
      <c r="B272" s="15"/>
      <c r="C272" s="16">
        <v>38</v>
      </c>
      <c r="D272" s="16">
        <f>SUM(E272:BF272)</f>
        <v>102</v>
      </c>
      <c r="E272" s="15">
        <v>38</v>
      </c>
      <c r="F272" s="15">
        <v>13</v>
      </c>
      <c r="G272" s="15">
        <v>34</v>
      </c>
      <c r="H272" s="15">
        <v>15</v>
      </c>
      <c r="I272" s="15">
        <v>1</v>
      </c>
      <c r="J272" s="15"/>
      <c r="K272" s="15">
        <v>1</v>
      </c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</row>
    <row r="273" spans="1:60" ht="18" customHeight="1" x14ac:dyDescent="0.25">
      <c r="A273" s="15" t="s">
        <v>227</v>
      </c>
      <c r="B273" s="15"/>
      <c r="C273" s="16">
        <v>17</v>
      </c>
      <c r="D273" s="16">
        <f>SUM(E273:BF273)</f>
        <v>67</v>
      </c>
      <c r="E273" s="15">
        <v>17</v>
      </c>
      <c r="F273" s="15">
        <v>17</v>
      </c>
      <c r="G273" s="15">
        <v>14</v>
      </c>
      <c r="H273" s="15">
        <v>12</v>
      </c>
      <c r="I273" s="15">
        <v>5</v>
      </c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>
        <v>2</v>
      </c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</row>
    <row r="274" spans="1:60" ht="18" customHeight="1" x14ac:dyDescent="0.25">
      <c r="C274" s="17">
        <v>18450</v>
      </c>
      <c r="D274" s="68"/>
    </row>
    <row r="275" spans="1:60" s="10" customFormat="1" ht="18" customHeight="1" x14ac:dyDescent="0.25">
      <c r="A275" s="8" t="s">
        <v>141</v>
      </c>
      <c r="B275" s="8">
        <f>SUM(B277)</f>
        <v>0</v>
      </c>
      <c r="C275" s="9">
        <f>SUM(C277)</f>
        <v>54</v>
      </c>
      <c r="D275" s="9">
        <f>SUM(D277)</f>
        <v>173</v>
      </c>
      <c r="E275" s="9">
        <f t="shared" ref="E275:AG275" si="540">SUM(E277:E277)</f>
        <v>54</v>
      </c>
      <c r="F275" s="9">
        <f t="shared" si="540"/>
        <v>54</v>
      </c>
      <c r="G275" s="9">
        <f t="shared" si="540"/>
        <v>27</v>
      </c>
      <c r="H275" s="9">
        <f t="shared" si="540"/>
        <v>13</v>
      </c>
      <c r="I275" s="9">
        <f t="shared" si="540"/>
        <v>24</v>
      </c>
      <c r="J275" s="9">
        <f t="shared" si="540"/>
        <v>0</v>
      </c>
      <c r="K275" s="9">
        <f t="shared" ref="K275" si="541">SUM(K277:K277)</f>
        <v>0</v>
      </c>
      <c r="L275" s="9">
        <f t="shared" si="540"/>
        <v>0</v>
      </c>
      <c r="M275" s="9">
        <f t="shared" ref="M275:V275" si="542">SUM(M277:M277)</f>
        <v>0</v>
      </c>
      <c r="N275" s="9">
        <f t="shared" si="542"/>
        <v>0</v>
      </c>
      <c r="O275" s="9">
        <f t="shared" si="542"/>
        <v>0</v>
      </c>
      <c r="P275" s="9">
        <f t="shared" ref="P275" si="543">SUM(P277:P277)</f>
        <v>0</v>
      </c>
      <c r="Q275" s="9">
        <f t="shared" si="542"/>
        <v>0</v>
      </c>
      <c r="R275" s="9">
        <f t="shared" si="542"/>
        <v>0</v>
      </c>
      <c r="S275" s="9">
        <f>SUM(S277:S277)</f>
        <v>0</v>
      </c>
      <c r="T275" s="9">
        <f>SUM(T277:T277)</f>
        <v>0</v>
      </c>
      <c r="U275" s="9">
        <f t="shared" ref="U275" si="544">SUM(U277:U277)</f>
        <v>0</v>
      </c>
      <c r="V275" s="9">
        <f t="shared" si="542"/>
        <v>0</v>
      </c>
      <c r="W275" s="9">
        <f t="shared" ref="W275:AB275" si="545">SUM(W277:W277)</f>
        <v>0</v>
      </c>
      <c r="X275" s="9">
        <f t="shared" si="545"/>
        <v>0</v>
      </c>
      <c r="Y275" s="9">
        <f t="shared" si="545"/>
        <v>0</v>
      </c>
      <c r="Z275" s="9">
        <f t="shared" si="545"/>
        <v>0</v>
      </c>
      <c r="AA275" s="9">
        <f t="shared" si="545"/>
        <v>0</v>
      </c>
      <c r="AB275" s="9">
        <f t="shared" si="545"/>
        <v>0</v>
      </c>
      <c r="AC275" s="9">
        <f t="shared" si="540"/>
        <v>0</v>
      </c>
      <c r="AD275" s="9">
        <f t="shared" si="540"/>
        <v>0</v>
      </c>
      <c r="AE275" s="9">
        <f t="shared" si="540"/>
        <v>0</v>
      </c>
      <c r="AF275" s="9">
        <f t="shared" si="540"/>
        <v>0</v>
      </c>
      <c r="AG275" s="9">
        <f t="shared" si="540"/>
        <v>0</v>
      </c>
      <c r="AH275" s="9">
        <f t="shared" ref="AH275:BF275" si="546">SUM(AH277:AH277)</f>
        <v>0</v>
      </c>
      <c r="AI275" s="9">
        <f t="shared" si="546"/>
        <v>0</v>
      </c>
      <c r="AJ275" s="9">
        <f t="shared" si="546"/>
        <v>0</v>
      </c>
      <c r="AK275" s="9">
        <f t="shared" si="546"/>
        <v>0</v>
      </c>
      <c r="AL275" s="9">
        <f t="shared" si="546"/>
        <v>0</v>
      </c>
      <c r="AM275" s="9">
        <f t="shared" si="546"/>
        <v>0</v>
      </c>
      <c r="AN275" s="9">
        <f t="shared" si="546"/>
        <v>0</v>
      </c>
      <c r="AO275" s="9">
        <f t="shared" si="546"/>
        <v>0</v>
      </c>
      <c r="AP275" s="9">
        <f t="shared" si="546"/>
        <v>0</v>
      </c>
      <c r="AQ275" s="9">
        <f t="shared" si="546"/>
        <v>0</v>
      </c>
      <c r="AR275" s="9">
        <f t="shared" ref="AR275" si="547">SUM(AR277:AR277)</f>
        <v>0</v>
      </c>
      <c r="AS275" s="9">
        <f t="shared" si="546"/>
        <v>0</v>
      </c>
      <c r="AT275" s="9">
        <f t="shared" ref="AT275" si="548">SUM(AT277:AT277)</f>
        <v>1</v>
      </c>
      <c r="AU275" s="9">
        <f t="shared" si="546"/>
        <v>0</v>
      </c>
      <c r="AV275" s="9">
        <f t="shared" si="546"/>
        <v>0</v>
      </c>
      <c r="AW275" s="9">
        <f t="shared" si="546"/>
        <v>0</v>
      </c>
      <c r="AX275" s="9">
        <f t="shared" si="546"/>
        <v>0</v>
      </c>
      <c r="AY275" s="9">
        <f t="shared" si="546"/>
        <v>0</v>
      </c>
      <c r="AZ275" s="9">
        <f t="shared" si="546"/>
        <v>0</v>
      </c>
      <c r="BA275" s="9">
        <f t="shared" ref="BA275" si="549">SUM(BA277:BA277)</f>
        <v>0</v>
      </c>
      <c r="BB275" s="9">
        <f t="shared" si="546"/>
        <v>0</v>
      </c>
      <c r="BC275" s="9">
        <f>SUM(BC277:BC277)</f>
        <v>0</v>
      </c>
      <c r="BD275" s="9">
        <f>SUM(BD277:BD277)</f>
        <v>0</v>
      </c>
      <c r="BE275" s="9">
        <f>SUM(BE277:BE277)</f>
        <v>0</v>
      </c>
      <c r="BF275" s="9">
        <f t="shared" si="546"/>
        <v>0</v>
      </c>
      <c r="BH275" s="24">
        <f>SUM(J275:BF275)</f>
        <v>1</v>
      </c>
    </row>
    <row r="276" spans="1:60" s="11" customFormat="1" ht="18" customHeight="1" x14ac:dyDescent="0.25">
      <c r="A276" s="20"/>
      <c r="B276" s="20"/>
      <c r="C276" s="21"/>
      <c r="D276" s="21"/>
      <c r="E276" s="22">
        <f t="shared" ref="E276:J276" si="550">SUM(E275/$C$275)</f>
        <v>1</v>
      </c>
      <c r="F276" s="22">
        <f t="shared" si="550"/>
        <v>1</v>
      </c>
      <c r="G276" s="22">
        <f t="shared" si="550"/>
        <v>0.5</v>
      </c>
      <c r="H276" s="22">
        <f t="shared" si="550"/>
        <v>0.24074074074074073</v>
      </c>
      <c r="I276" s="22">
        <f t="shared" si="550"/>
        <v>0.44444444444444442</v>
      </c>
      <c r="J276" s="22">
        <f t="shared" si="550"/>
        <v>0</v>
      </c>
      <c r="K276" s="22">
        <f t="shared" ref="K276" si="551">SUM(K275/$C$275)</f>
        <v>0</v>
      </c>
      <c r="L276" s="22">
        <f t="shared" ref="L276:T276" si="552">SUM(L275/$C$275)</f>
        <v>0</v>
      </c>
      <c r="M276" s="22">
        <f t="shared" si="552"/>
        <v>0</v>
      </c>
      <c r="N276" s="22">
        <f t="shared" si="552"/>
        <v>0</v>
      </c>
      <c r="O276" s="22">
        <f t="shared" si="552"/>
        <v>0</v>
      </c>
      <c r="P276" s="22">
        <f t="shared" si="552"/>
        <v>0</v>
      </c>
      <c r="Q276" s="22">
        <f t="shared" si="552"/>
        <v>0</v>
      </c>
      <c r="R276" s="22">
        <f t="shared" si="552"/>
        <v>0</v>
      </c>
      <c r="S276" s="22">
        <f t="shared" si="552"/>
        <v>0</v>
      </c>
      <c r="T276" s="22">
        <f t="shared" si="552"/>
        <v>0</v>
      </c>
      <c r="U276" s="22">
        <f t="shared" ref="U276" si="553">SUM(U275/$C$275)</f>
        <v>0</v>
      </c>
      <c r="V276" s="22">
        <f t="shared" ref="V276:BF276" si="554">SUM(V275/$C$275)</f>
        <v>0</v>
      </c>
      <c r="W276" s="22">
        <f t="shared" si="554"/>
        <v>0</v>
      </c>
      <c r="X276" s="22">
        <f t="shared" si="554"/>
        <v>0</v>
      </c>
      <c r="Y276" s="22">
        <f t="shared" si="554"/>
        <v>0</v>
      </c>
      <c r="Z276" s="22">
        <f t="shared" si="554"/>
        <v>0</v>
      </c>
      <c r="AA276" s="22">
        <f t="shared" si="554"/>
        <v>0</v>
      </c>
      <c r="AB276" s="22">
        <f t="shared" si="554"/>
        <v>0</v>
      </c>
      <c r="AC276" s="22">
        <f t="shared" si="554"/>
        <v>0</v>
      </c>
      <c r="AD276" s="22">
        <f t="shared" si="554"/>
        <v>0</v>
      </c>
      <c r="AE276" s="22">
        <f t="shared" si="554"/>
        <v>0</v>
      </c>
      <c r="AF276" s="22">
        <f t="shared" si="554"/>
        <v>0</v>
      </c>
      <c r="AG276" s="22">
        <f t="shared" si="554"/>
        <v>0</v>
      </c>
      <c r="AH276" s="22">
        <f t="shared" si="554"/>
        <v>0</v>
      </c>
      <c r="AI276" s="22">
        <f t="shared" si="554"/>
        <v>0</v>
      </c>
      <c r="AJ276" s="22">
        <f t="shared" si="554"/>
        <v>0</v>
      </c>
      <c r="AK276" s="22">
        <f t="shared" si="554"/>
        <v>0</v>
      </c>
      <c r="AL276" s="22">
        <f t="shared" si="554"/>
        <v>0</v>
      </c>
      <c r="AM276" s="22">
        <f t="shared" si="554"/>
        <v>0</v>
      </c>
      <c r="AN276" s="22">
        <f t="shared" si="554"/>
        <v>0</v>
      </c>
      <c r="AO276" s="22">
        <f t="shared" si="554"/>
        <v>0</v>
      </c>
      <c r="AP276" s="22">
        <f t="shared" si="554"/>
        <v>0</v>
      </c>
      <c r="AQ276" s="22">
        <f t="shared" si="554"/>
        <v>0</v>
      </c>
      <c r="AR276" s="22">
        <f t="shared" si="554"/>
        <v>0</v>
      </c>
      <c r="AS276" s="22">
        <f t="shared" si="554"/>
        <v>0</v>
      </c>
      <c r="AT276" s="22">
        <f t="shared" si="554"/>
        <v>1.8518518518518517E-2</v>
      </c>
      <c r="AU276" s="22">
        <f t="shared" si="554"/>
        <v>0</v>
      </c>
      <c r="AV276" s="22">
        <f t="shared" si="554"/>
        <v>0</v>
      </c>
      <c r="AW276" s="22">
        <f t="shared" si="554"/>
        <v>0</v>
      </c>
      <c r="AX276" s="22">
        <f t="shared" si="554"/>
        <v>0</v>
      </c>
      <c r="AY276" s="22">
        <f t="shared" si="554"/>
        <v>0</v>
      </c>
      <c r="AZ276" s="22">
        <f t="shared" si="554"/>
        <v>0</v>
      </c>
      <c r="BA276" s="22">
        <f t="shared" si="554"/>
        <v>0</v>
      </c>
      <c r="BB276" s="22">
        <f t="shared" si="554"/>
        <v>0</v>
      </c>
      <c r="BC276" s="22">
        <f t="shared" si="554"/>
        <v>0</v>
      </c>
      <c r="BD276" s="22">
        <f t="shared" si="554"/>
        <v>0</v>
      </c>
      <c r="BE276" s="22">
        <f t="shared" si="554"/>
        <v>0</v>
      </c>
      <c r="BF276" s="22">
        <f t="shared" si="554"/>
        <v>0</v>
      </c>
    </row>
    <row r="277" spans="1:60" ht="18" customHeight="1" x14ac:dyDescent="0.25">
      <c r="A277" s="18" t="s">
        <v>297</v>
      </c>
      <c r="B277" s="15"/>
      <c r="C277" s="16">
        <v>54</v>
      </c>
      <c r="D277" s="16">
        <f>SUM(E277:BF277)</f>
        <v>173</v>
      </c>
      <c r="E277" s="15">
        <v>54</v>
      </c>
      <c r="F277" s="15">
        <v>54</v>
      </c>
      <c r="G277" s="15">
        <v>27</v>
      </c>
      <c r="H277" s="15">
        <v>13</v>
      </c>
      <c r="I277" s="15">
        <v>24</v>
      </c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>
        <v>1</v>
      </c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</row>
    <row r="278" spans="1:60" ht="18" customHeight="1" x14ac:dyDescent="0.25">
      <c r="C278" s="17">
        <v>18623</v>
      </c>
      <c r="D278" s="68"/>
    </row>
    <row r="279" spans="1:60" s="10" customFormat="1" ht="18" customHeight="1" x14ac:dyDescent="0.25">
      <c r="A279" s="8" t="s">
        <v>144</v>
      </c>
      <c r="B279" s="8">
        <f>SUM(B281:B282)</f>
        <v>0</v>
      </c>
      <c r="C279" s="9">
        <f t="shared" ref="C279:Z279" si="555">SUM(C281:C282)</f>
        <v>109</v>
      </c>
      <c r="D279" s="9">
        <f t="shared" si="555"/>
        <v>408</v>
      </c>
      <c r="E279" s="9">
        <f t="shared" si="555"/>
        <v>108</v>
      </c>
      <c r="F279" s="9">
        <f t="shared" si="555"/>
        <v>101</v>
      </c>
      <c r="G279" s="9">
        <f t="shared" si="555"/>
        <v>96</v>
      </c>
      <c r="H279" s="9">
        <f t="shared" si="555"/>
        <v>68</v>
      </c>
      <c r="I279" s="9">
        <f t="shared" si="555"/>
        <v>35</v>
      </c>
      <c r="J279" s="9">
        <f t="shared" si="555"/>
        <v>0</v>
      </c>
      <c r="K279" s="9">
        <f t="shared" ref="K279" si="556">SUM(K281:K282)</f>
        <v>0</v>
      </c>
      <c r="L279" s="9">
        <f t="shared" si="555"/>
        <v>0</v>
      </c>
      <c r="M279" s="9">
        <f t="shared" si="555"/>
        <v>0</v>
      </c>
      <c r="N279" s="9">
        <f t="shared" si="555"/>
        <v>0</v>
      </c>
      <c r="O279" s="9">
        <f t="shared" si="555"/>
        <v>0</v>
      </c>
      <c r="P279" s="9">
        <f t="shared" ref="P279" si="557">SUM(P281:P282)</f>
        <v>0</v>
      </c>
      <c r="Q279" s="9">
        <f t="shared" si="555"/>
        <v>0</v>
      </c>
      <c r="R279" s="9">
        <f t="shared" si="555"/>
        <v>0</v>
      </c>
      <c r="S279" s="9">
        <f>SUM(S281:S282)</f>
        <v>0</v>
      </c>
      <c r="T279" s="9">
        <f t="shared" si="555"/>
        <v>0</v>
      </c>
      <c r="U279" s="9">
        <f t="shared" ref="U279" si="558">SUM(U281:U282)</f>
        <v>0</v>
      </c>
      <c r="V279" s="9">
        <f t="shared" si="555"/>
        <v>0</v>
      </c>
      <c r="W279" s="9">
        <f>SUM(W281:W282)</f>
        <v>0</v>
      </c>
      <c r="X279" s="9">
        <f>SUM(X281:X282)</f>
        <v>0</v>
      </c>
      <c r="Y279" s="9">
        <f>SUM(Y281:Y282)</f>
        <v>0</v>
      </c>
      <c r="Z279" s="9">
        <f t="shared" si="555"/>
        <v>0</v>
      </c>
      <c r="AA279" s="9">
        <f t="shared" ref="AA279" si="559">SUM(AA281:AA282)</f>
        <v>0</v>
      </c>
      <c r="AB279" s="9">
        <f t="shared" ref="AB279:BF279" si="560">SUM(AB281:AB282)</f>
        <v>0</v>
      </c>
      <c r="AC279" s="9">
        <f t="shared" si="560"/>
        <v>0</v>
      </c>
      <c r="AD279" s="9">
        <f t="shared" si="560"/>
        <v>0</v>
      </c>
      <c r="AE279" s="9">
        <f t="shared" si="560"/>
        <v>0</v>
      </c>
      <c r="AF279" s="9">
        <f t="shared" si="560"/>
        <v>0</v>
      </c>
      <c r="AG279" s="9">
        <f t="shared" si="560"/>
        <v>0</v>
      </c>
      <c r="AH279" s="9">
        <f t="shared" si="560"/>
        <v>0</v>
      </c>
      <c r="AI279" s="9">
        <f t="shared" si="560"/>
        <v>0</v>
      </c>
      <c r="AJ279" s="9">
        <f t="shared" si="560"/>
        <v>0</v>
      </c>
      <c r="AK279" s="9">
        <f t="shared" si="560"/>
        <v>0</v>
      </c>
      <c r="AL279" s="9">
        <f t="shared" si="560"/>
        <v>0</v>
      </c>
      <c r="AM279" s="9">
        <f t="shared" si="560"/>
        <v>0</v>
      </c>
      <c r="AN279" s="9">
        <f t="shared" si="560"/>
        <v>0</v>
      </c>
      <c r="AO279" s="9">
        <f t="shared" si="560"/>
        <v>0</v>
      </c>
      <c r="AP279" s="9">
        <f t="shared" si="560"/>
        <v>0</v>
      </c>
      <c r="AQ279" s="9">
        <f t="shared" si="560"/>
        <v>0</v>
      </c>
      <c r="AR279" s="9">
        <f t="shared" si="560"/>
        <v>0</v>
      </c>
      <c r="AS279" s="9">
        <f t="shared" si="560"/>
        <v>0</v>
      </c>
      <c r="AT279" s="9">
        <f t="shared" si="560"/>
        <v>0</v>
      </c>
      <c r="AU279" s="9">
        <f t="shared" si="560"/>
        <v>0</v>
      </c>
      <c r="AV279" s="9">
        <f t="shared" si="560"/>
        <v>0</v>
      </c>
      <c r="AW279" s="9">
        <f t="shared" si="560"/>
        <v>0</v>
      </c>
      <c r="AX279" s="9">
        <f t="shared" si="560"/>
        <v>0</v>
      </c>
      <c r="AY279" s="9">
        <f t="shared" si="560"/>
        <v>0</v>
      </c>
      <c r="AZ279" s="9">
        <f t="shared" si="560"/>
        <v>0</v>
      </c>
      <c r="BA279" s="9">
        <f t="shared" si="560"/>
        <v>0</v>
      </c>
      <c r="BB279" s="9">
        <f t="shared" si="560"/>
        <v>0</v>
      </c>
      <c r="BC279" s="9">
        <f t="shared" si="560"/>
        <v>0</v>
      </c>
      <c r="BD279" s="9">
        <f t="shared" si="560"/>
        <v>0</v>
      </c>
      <c r="BE279" s="9">
        <f t="shared" si="560"/>
        <v>0</v>
      </c>
      <c r="BF279" s="9">
        <f t="shared" si="560"/>
        <v>0</v>
      </c>
      <c r="BH279" s="24">
        <f>SUM(J279:BF279)</f>
        <v>0</v>
      </c>
    </row>
    <row r="280" spans="1:60" s="11" customFormat="1" ht="18" customHeight="1" x14ac:dyDescent="0.25">
      <c r="A280" s="20"/>
      <c r="B280" s="20"/>
      <c r="C280" s="21"/>
      <c r="D280" s="21"/>
      <c r="E280" s="22">
        <f t="shared" ref="E280:J280" si="561">SUM(E279/$C$279)</f>
        <v>0.99082568807339455</v>
      </c>
      <c r="F280" s="22">
        <f t="shared" si="561"/>
        <v>0.92660550458715596</v>
      </c>
      <c r="G280" s="22">
        <f t="shared" si="561"/>
        <v>0.88073394495412849</v>
      </c>
      <c r="H280" s="22">
        <f t="shared" si="561"/>
        <v>0.62385321100917435</v>
      </c>
      <c r="I280" s="22">
        <f t="shared" si="561"/>
        <v>0.32110091743119268</v>
      </c>
      <c r="J280" s="22">
        <f t="shared" si="561"/>
        <v>0</v>
      </c>
      <c r="K280" s="22">
        <f t="shared" ref="K280" si="562">SUM(K279/$C$279)</f>
        <v>0</v>
      </c>
      <c r="L280" s="22">
        <f t="shared" ref="L280:T280" si="563">SUM(L279/$C$279)</f>
        <v>0</v>
      </c>
      <c r="M280" s="22">
        <f t="shared" si="563"/>
        <v>0</v>
      </c>
      <c r="N280" s="22">
        <f t="shared" si="563"/>
        <v>0</v>
      </c>
      <c r="O280" s="22">
        <f t="shared" si="563"/>
        <v>0</v>
      </c>
      <c r="P280" s="22">
        <f t="shared" si="563"/>
        <v>0</v>
      </c>
      <c r="Q280" s="22">
        <f t="shared" si="563"/>
        <v>0</v>
      </c>
      <c r="R280" s="22">
        <f t="shared" si="563"/>
        <v>0</v>
      </c>
      <c r="S280" s="22">
        <f t="shared" si="563"/>
        <v>0</v>
      </c>
      <c r="T280" s="22">
        <f t="shared" si="563"/>
        <v>0</v>
      </c>
      <c r="U280" s="22">
        <f t="shared" ref="U280" si="564">SUM(U279/$C$279)</f>
        <v>0</v>
      </c>
      <c r="V280" s="22">
        <f t="shared" ref="V280:BF280" si="565">SUM(V279/$C$279)</f>
        <v>0</v>
      </c>
      <c r="W280" s="22">
        <f t="shared" si="565"/>
        <v>0</v>
      </c>
      <c r="X280" s="22">
        <f t="shared" si="565"/>
        <v>0</v>
      </c>
      <c r="Y280" s="22">
        <f t="shared" si="565"/>
        <v>0</v>
      </c>
      <c r="Z280" s="22">
        <f t="shared" si="565"/>
        <v>0</v>
      </c>
      <c r="AA280" s="22">
        <f t="shared" si="565"/>
        <v>0</v>
      </c>
      <c r="AB280" s="22">
        <f t="shared" si="565"/>
        <v>0</v>
      </c>
      <c r="AC280" s="22">
        <f t="shared" si="565"/>
        <v>0</v>
      </c>
      <c r="AD280" s="22">
        <f t="shared" si="565"/>
        <v>0</v>
      </c>
      <c r="AE280" s="22">
        <f t="shared" si="565"/>
        <v>0</v>
      </c>
      <c r="AF280" s="22">
        <f t="shared" si="565"/>
        <v>0</v>
      </c>
      <c r="AG280" s="22">
        <f t="shared" si="565"/>
        <v>0</v>
      </c>
      <c r="AH280" s="22">
        <f t="shared" si="565"/>
        <v>0</v>
      </c>
      <c r="AI280" s="22">
        <f t="shared" si="565"/>
        <v>0</v>
      </c>
      <c r="AJ280" s="22">
        <f t="shared" si="565"/>
        <v>0</v>
      </c>
      <c r="AK280" s="22">
        <f t="shared" si="565"/>
        <v>0</v>
      </c>
      <c r="AL280" s="22">
        <f t="shared" si="565"/>
        <v>0</v>
      </c>
      <c r="AM280" s="22">
        <f t="shared" si="565"/>
        <v>0</v>
      </c>
      <c r="AN280" s="22">
        <f t="shared" si="565"/>
        <v>0</v>
      </c>
      <c r="AO280" s="22">
        <f t="shared" si="565"/>
        <v>0</v>
      </c>
      <c r="AP280" s="22">
        <f t="shared" si="565"/>
        <v>0</v>
      </c>
      <c r="AQ280" s="22">
        <f t="shared" si="565"/>
        <v>0</v>
      </c>
      <c r="AR280" s="22">
        <f t="shared" si="565"/>
        <v>0</v>
      </c>
      <c r="AS280" s="22">
        <f t="shared" si="565"/>
        <v>0</v>
      </c>
      <c r="AT280" s="22">
        <f t="shared" si="565"/>
        <v>0</v>
      </c>
      <c r="AU280" s="22">
        <f t="shared" si="565"/>
        <v>0</v>
      </c>
      <c r="AV280" s="22">
        <f t="shared" si="565"/>
        <v>0</v>
      </c>
      <c r="AW280" s="22">
        <f t="shared" si="565"/>
        <v>0</v>
      </c>
      <c r="AX280" s="22">
        <f t="shared" si="565"/>
        <v>0</v>
      </c>
      <c r="AY280" s="22">
        <f t="shared" si="565"/>
        <v>0</v>
      </c>
      <c r="AZ280" s="22">
        <f t="shared" si="565"/>
        <v>0</v>
      </c>
      <c r="BA280" s="22">
        <f t="shared" si="565"/>
        <v>0</v>
      </c>
      <c r="BB280" s="22">
        <f t="shared" si="565"/>
        <v>0</v>
      </c>
      <c r="BC280" s="22">
        <f t="shared" si="565"/>
        <v>0</v>
      </c>
      <c r="BD280" s="22">
        <f t="shared" si="565"/>
        <v>0</v>
      </c>
      <c r="BE280" s="22">
        <f t="shared" si="565"/>
        <v>0</v>
      </c>
      <c r="BF280" s="22">
        <f t="shared" si="565"/>
        <v>0</v>
      </c>
    </row>
    <row r="281" spans="1:60" ht="18" customHeight="1" x14ac:dyDescent="0.25">
      <c r="A281" s="15" t="s">
        <v>146</v>
      </c>
      <c r="B281" s="15"/>
      <c r="C281" s="16">
        <v>59</v>
      </c>
      <c r="D281" s="16">
        <f>SUM(E281:BF281)</f>
        <v>249</v>
      </c>
      <c r="E281" s="15">
        <v>59</v>
      </c>
      <c r="F281" s="15">
        <v>59</v>
      </c>
      <c r="G281" s="15">
        <v>59</v>
      </c>
      <c r="H281" s="15">
        <v>59</v>
      </c>
      <c r="I281" s="15">
        <v>13</v>
      </c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</row>
    <row r="282" spans="1:60" ht="18" customHeight="1" x14ac:dyDescent="0.25">
      <c r="A282" s="15" t="s">
        <v>147</v>
      </c>
      <c r="B282" s="15"/>
      <c r="C282" s="16">
        <v>50</v>
      </c>
      <c r="D282" s="16">
        <f>SUM(E282:BF282)</f>
        <v>159</v>
      </c>
      <c r="E282" s="15">
        <v>49</v>
      </c>
      <c r="F282" s="15">
        <v>42</v>
      </c>
      <c r="G282" s="15">
        <v>37</v>
      </c>
      <c r="H282" s="15">
        <v>9</v>
      </c>
      <c r="I282" s="15">
        <v>22</v>
      </c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</row>
    <row r="283" spans="1:60" ht="18" customHeight="1" x14ac:dyDescent="0.25">
      <c r="C283" s="17">
        <v>19031</v>
      </c>
      <c r="D283" s="68"/>
    </row>
    <row r="284" spans="1:60" s="10" customFormat="1" ht="18" customHeight="1" x14ac:dyDescent="0.25">
      <c r="A284" s="8" t="s">
        <v>145</v>
      </c>
      <c r="B284" s="8">
        <f>SUM(B285:B288)</f>
        <v>3</v>
      </c>
      <c r="C284" s="9">
        <f t="shared" ref="C284:AG284" si="566">SUM(C286:C287)</f>
        <v>49</v>
      </c>
      <c r="D284" s="9">
        <f t="shared" si="566"/>
        <v>252</v>
      </c>
      <c r="E284" s="9">
        <f t="shared" si="566"/>
        <v>49</v>
      </c>
      <c r="F284" s="9">
        <f t="shared" si="566"/>
        <v>49</v>
      </c>
      <c r="G284" s="9">
        <f t="shared" si="566"/>
        <v>49</v>
      </c>
      <c r="H284" s="9">
        <f t="shared" si="566"/>
        <v>38</v>
      </c>
      <c r="I284" s="9">
        <f t="shared" si="566"/>
        <v>15</v>
      </c>
      <c r="J284" s="9">
        <f t="shared" si="566"/>
        <v>0</v>
      </c>
      <c r="K284" s="9">
        <f t="shared" ref="K284" si="567">SUM(K286:K287)</f>
        <v>9</v>
      </c>
      <c r="L284" s="9">
        <f t="shared" si="566"/>
        <v>32</v>
      </c>
      <c r="M284" s="9">
        <f t="shared" ref="M284:V284" si="568">SUM(M286:M287)</f>
        <v>0</v>
      </c>
      <c r="N284" s="9">
        <f t="shared" si="568"/>
        <v>0</v>
      </c>
      <c r="O284" s="9">
        <f t="shared" si="568"/>
        <v>1</v>
      </c>
      <c r="P284" s="9">
        <f t="shared" ref="P284" si="569">SUM(P286:P287)</f>
        <v>0</v>
      </c>
      <c r="Q284" s="9">
        <f t="shared" si="568"/>
        <v>0</v>
      </c>
      <c r="R284" s="9">
        <f t="shared" si="568"/>
        <v>3</v>
      </c>
      <c r="S284" s="9">
        <f>SUM(S286:S287)</f>
        <v>0</v>
      </c>
      <c r="T284" s="9">
        <f>SUM(T286:T287)</f>
        <v>0</v>
      </c>
      <c r="U284" s="9">
        <f t="shared" ref="U284" si="570">SUM(U286:U287)</f>
        <v>0</v>
      </c>
      <c r="V284" s="9">
        <f t="shared" si="568"/>
        <v>0</v>
      </c>
      <c r="W284" s="9">
        <f t="shared" ref="W284:AB284" si="571">SUM(W286:W287)</f>
        <v>0</v>
      </c>
      <c r="X284" s="9">
        <f t="shared" si="571"/>
        <v>0</v>
      </c>
      <c r="Y284" s="9">
        <f t="shared" si="571"/>
        <v>0</v>
      </c>
      <c r="Z284" s="9">
        <f t="shared" si="571"/>
        <v>5</v>
      </c>
      <c r="AA284" s="9">
        <f t="shared" si="571"/>
        <v>0</v>
      </c>
      <c r="AB284" s="9">
        <f t="shared" si="571"/>
        <v>0</v>
      </c>
      <c r="AC284" s="9">
        <f t="shared" si="566"/>
        <v>0</v>
      </c>
      <c r="AD284" s="9">
        <f t="shared" si="566"/>
        <v>0</v>
      </c>
      <c r="AE284" s="9">
        <f t="shared" si="566"/>
        <v>0</v>
      </c>
      <c r="AF284" s="9">
        <f t="shared" si="566"/>
        <v>0</v>
      </c>
      <c r="AG284" s="9">
        <f t="shared" si="566"/>
        <v>0</v>
      </c>
      <c r="AH284" s="9">
        <f t="shared" ref="AH284:BF284" si="572">SUM(AH286:AH287)</f>
        <v>0</v>
      </c>
      <c r="AI284" s="9">
        <f t="shared" si="572"/>
        <v>0</v>
      </c>
      <c r="AJ284" s="9">
        <f t="shared" si="572"/>
        <v>0</v>
      </c>
      <c r="AK284" s="9">
        <f t="shared" si="572"/>
        <v>0</v>
      </c>
      <c r="AL284" s="9">
        <f t="shared" si="572"/>
        <v>0</v>
      </c>
      <c r="AM284" s="9">
        <f t="shared" si="572"/>
        <v>0</v>
      </c>
      <c r="AN284" s="9">
        <f t="shared" si="572"/>
        <v>0</v>
      </c>
      <c r="AO284" s="9">
        <f t="shared" si="572"/>
        <v>0</v>
      </c>
      <c r="AP284" s="9">
        <f t="shared" si="572"/>
        <v>0</v>
      </c>
      <c r="AQ284" s="9">
        <f t="shared" si="572"/>
        <v>0</v>
      </c>
      <c r="AR284" s="9">
        <f t="shared" ref="AR284" si="573">SUM(AR286:AR287)</f>
        <v>0</v>
      </c>
      <c r="AS284" s="9">
        <f t="shared" si="572"/>
        <v>0</v>
      </c>
      <c r="AT284" s="9">
        <f t="shared" ref="AT284" si="574">SUM(AT286:AT287)</f>
        <v>0</v>
      </c>
      <c r="AU284" s="9">
        <f t="shared" si="572"/>
        <v>2</v>
      </c>
      <c r="AV284" s="9">
        <f t="shared" si="572"/>
        <v>0</v>
      </c>
      <c r="AW284" s="9">
        <f t="shared" si="572"/>
        <v>0</v>
      </c>
      <c r="AX284" s="9">
        <f t="shared" si="572"/>
        <v>0</v>
      </c>
      <c r="AY284" s="9">
        <f t="shared" si="572"/>
        <v>0</v>
      </c>
      <c r="AZ284" s="9">
        <f t="shared" si="572"/>
        <v>0</v>
      </c>
      <c r="BA284" s="9">
        <f t="shared" ref="BA284" si="575">SUM(BA286:BA287)</f>
        <v>0</v>
      </c>
      <c r="BB284" s="9">
        <f t="shared" si="572"/>
        <v>0</v>
      </c>
      <c r="BC284" s="9">
        <f>SUM(BC286:BC287)</f>
        <v>0</v>
      </c>
      <c r="BD284" s="9">
        <f>SUM(BD286:BD287)</f>
        <v>0</v>
      </c>
      <c r="BE284" s="9">
        <f>SUM(BE286:BE287)</f>
        <v>0</v>
      </c>
      <c r="BF284" s="9">
        <f t="shared" si="572"/>
        <v>0</v>
      </c>
      <c r="BH284" s="24">
        <f>SUM(J284:BF284)</f>
        <v>52</v>
      </c>
    </row>
    <row r="285" spans="1:60" s="11" customFormat="1" ht="18" customHeight="1" x14ac:dyDescent="0.25">
      <c r="A285" s="20"/>
      <c r="B285" s="20"/>
      <c r="C285" s="21"/>
      <c r="D285" s="21"/>
      <c r="E285" s="22">
        <f t="shared" ref="E285:J285" si="576">SUM(E284/$C$284)</f>
        <v>1</v>
      </c>
      <c r="F285" s="22">
        <f t="shared" si="576"/>
        <v>1</v>
      </c>
      <c r="G285" s="22">
        <f t="shared" si="576"/>
        <v>1</v>
      </c>
      <c r="H285" s="22">
        <f t="shared" si="576"/>
        <v>0.77551020408163263</v>
      </c>
      <c r="I285" s="22">
        <f t="shared" si="576"/>
        <v>0.30612244897959184</v>
      </c>
      <c r="J285" s="22">
        <f t="shared" si="576"/>
        <v>0</v>
      </c>
      <c r="K285" s="22">
        <f t="shared" ref="K285" si="577">SUM(K284/$C$284)</f>
        <v>0.18367346938775511</v>
      </c>
      <c r="L285" s="22">
        <f t="shared" ref="L285:T285" si="578">SUM(L284/$C$284)</f>
        <v>0.65306122448979587</v>
      </c>
      <c r="M285" s="22">
        <f t="shared" si="578"/>
        <v>0</v>
      </c>
      <c r="N285" s="22">
        <f t="shared" si="578"/>
        <v>0</v>
      </c>
      <c r="O285" s="22">
        <f t="shared" si="578"/>
        <v>2.0408163265306121E-2</v>
      </c>
      <c r="P285" s="22">
        <f t="shared" si="578"/>
        <v>0</v>
      </c>
      <c r="Q285" s="22">
        <f t="shared" si="578"/>
        <v>0</v>
      </c>
      <c r="R285" s="22">
        <f t="shared" si="578"/>
        <v>6.1224489795918366E-2</v>
      </c>
      <c r="S285" s="22">
        <f t="shared" si="578"/>
        <v>0</v>
      </c>
      <c r="T285" s="22">
        <f t="shared" si="578"/>
        <v>0</v>
      </c>
      <c r="U285" s="22">
        <f t="shared" ref="U285" si="579">SUM(U284/$C$284)</f>
        <v>0</v>
      </c>
      <c r="V285" s="22">
        <f t="shared" ref="V285:BF285" si="580">SUM(V284/$C$284)</f>
        <v>0</v>
      </c>
      <c r="W285" s="22">
        <f t="shared" si="580"/>
        <v>0</v>
      </c>
      <c r="X285" s="22">
        <f t="shared" si="580"/>
        <v>0</v>
      </c>
      <c r="Y285" s="22">
        <f t="shared" si="580"/>
        <v>0</v>
      </c>
      <c r="Z285" s="22">
        <f t="shared" si="580"/>
        <v>0.10204081632653061</v>
      </c>
      <c r="AA285" s="22">
        <f t="shared" si="580"/>
        <v>0</v>
      </c>
      <c r="AB285" s="22">
        <f t="shared" si="580"/>
        <v>0</v>
      </c>
      <c r="AC285" s="22">
        <f t="shared" si="580"/>
        <v>0</v>
      </c>
      <c r="AD285" s="22">
        <f t="shared" si="580"/>
        <v>0</v>
      </c>
      <c r="AE285" s="22">
        <f t="shared" si="580"/>
        <v>0</v>
      </c>
      <c r="AF285" s="22">
        <f t="shared" si="580"/>
        <v>0</v>
      </c>
      <c r="AG285" s="22">
        <f t="shared" si="580"/>
        <v>0</v>
      </c>
      <c r="AH285" s="22">
        <f t="shared" si="580"/>
        <v>0</v>
      </c>
      <c r="AI285" s="22">
        <f t="shared" si="580"/>
        <v>0</v>
      </c>
      <c r="AJ285" s="22">
        <f t="shared" si="580"/>
        <v>0</v>
      </c>
      <c r="AK285" s="22">
        <f t="shared" si="580"/>
        <v>0</v>
      </c>
      <c r="AL285" s="22">
        <f t="shared" si="580"/>
        <v>0</v>
      </c>
      <c r="AM285" s="22">
        <f t="shared" si="580"/>
        <v>0</v>
      </c>
      <c r="AN285" s="22">
        <f t="shared" si="580"/>
        <v>0</v>
      </c>
      <c r="AO285" s="22">
        <f t="shared" si="580"/>
        <v>0</v>
      </c>
      <c r="AP285" s="22">
        <f t="shared" si="580"/>
        <v>0</v>
      </c>
      <c r="AQ285" s="22">
        <f t="shared" si="580"/>
        <v>0</v>
      </c>
      <c r="AR285" s="22">
        <f t="shared" si="580"/>
        <v>0</v>
      </c>
      <c r="AS285" s="22">
        <f t="shared" si="580"/>
        <v>0</v>
      </c>
      <c r="AT285" s="22">
        <f t="shared" si="580"/>
        <v>0</v>
      </c>
      <c r="AU285" s="22">
        <f t="shared" si="580"/>
        <v>4.0816326530612242E-2</v>
      </c>
      <c r="AV285" s="22">
        <f t="shared" si="580"/>
        <v>0</v>
      </c>
      <c r="AW285" s="22">
        <f t="shared" si="580"/>
        <v>0</v>
      </c>
      <c r="AX285" s="22">
        <f t="shared" si="580"/>
        <v>0</v>
      </c>
      <c r="AY285" s="22">
        <f t="shared" si="580"/>
        <v>0</v>
      </c>
      <c r="AZ285" s="22">
        <f t="shared" si="580"/>
        <v>0</v>
      </c>
      <c r="BA285" s="22">
        <f t="shared" si="580"/>
        <v>0</v>
      </c>
      <c r="BB285" s="22">
        <f t="shared" si="580"/>
        <v>0</v>
      </c>
      <c r="BC285" s="22">
        <f t="shared" si="580"/>
        <v>0</v>
      </c>
      <c r="BD285" s="22">
        <f t="shared" si="580"/>
        <v>0</v>
      </c>
      <c r="BE285" s="22">
        <f t="shared" si="580"/>
        <v>0</v>
      </c>
      <c r="BF285" s="22">
        <f t="shared" si="580"/>
        <v>0</v>
      </c>
    </row>
    <row r="286" spans="1:60" ht="18" customHeight="1" x14ac:dyDescent="0.25">
      <c r="A286" s="15" t="s">
        <v>228</v>
      </c>
      <c r="B286" s="15"/>
      <c r="C286" s="16">
        <v>21</v>
      </c>
      <c r="D286" s="16">
        <f>SUM(E286:BF286)</f>
        <v>100</v>
      </c>
      <c r="E286" s="15">
        <v>21</v>
      </c>
      <c r="F286" s="15">
        <v>21</v>
      </c>
      <c r="G286" s="15">
        <v>21</v>
      </c>
      <c r="H286" s="15">
        <v>10</v>
      </c>
      <c r="I286" s="15">
        <v>11</v>
      </c>
      <c r="J286" s="15"/>
      <c r="K286" s="15">
        <v>4</v>
      </c>
      <c r="L286" s="15">
        <v>5</v>
      </c>
      <c r="M286" s="15"/>
      <c r="N286" s="15"/>
      <c r="O286" s="15"/>
      <c r="P286" s="15"/>
      <c r="Q286" s="15"/>
      <c r="R286" s="15">
        <v>2</v>
      </c>
      <c r="S286" s="15"/>
      <c r="T286" s="15"/>
      <c r="U286" s="15"/>
      <c r="V286" s="15"/>
      <c r="W286" s="15"/>
      <c r="X286" s="15"/>
      <c r="Y286" s="15"/>
      <c r="Z286" s="15">
        <v>3</v>
      </c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>
        <v>2</v>
      </c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</row>
    <row r="287" spans="1:60" ht="18" customHeight="1" x14ac:dyDescent="0.25">
      <c r="A287" s="15" t="s">
        <v>229</v>
      </c>
      <c r="B287" s="15"/>
      <c r="C287" s="16">
        <v>28</v>
      </c>
      <c r="D287" s="16">
        <f>SUM(E287:BF287)</f>
        <v>152</v>
      </c>
      <c r="E287" s="15">
        <v>28</v>
      </c>
      <c r="F287" s="15">
        <v>28</v>
      </c>
      <c r="G287" s="15">
        <v>28</v>
      </c>
      <c r="H287" s="15">
        <v>28</v>
      </c>
      <c r="I287" s="15">
        <v>4</v>
      </c>
      <c r="J287" s="15"/>
      <c r="K287" s="15">
        <v>5</v>
      </c>
      <c r="L287" s="15">
        <v>27</v>
      </c>
      <c r="M287" s="15"/>
      <c r="N287" s="15"/>
      <c r="O287" s="15">
        <v>1</v>
      </c>
      <c r="P287" s="15"/>
      <c r="Q287" s="15"/>
      <c r="R287" s="15">
        <v>1</v>
      </c>
      <c r="S287" s="15"/>
      <c r="T287" s="15"/>
      <c r="U287" s="15"/>
      <c r="V287" s="15"/>
      <c r="W287" s="15"/>
      <c r="X287" s="15"/>
      <c r="Y287" s="15"/>
      <c r="Z287" s="15">
        <v>2</v>
      </c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</row>
    <row r="288" spans="1:60" ht="18" customHeight="1" x14ac:dyDescent="0.25">
      <c r="A288" s="67" t="s">
        <v>333</v>
      </c>
      <c r="B288" s="17">
        <v>3</v>
      </c>
      <c r="C288" s="66">
        <v>1</v>
      </c>
      <c r="D288" s="16">
        <f>SUM(E288:BF288)</f>
        <v>3</v>
      </c>
      <c r="F288" s="17">
        <v>1</v>
      </c>
      <c r="G288" s="17">
        <v>1</v>
      </c>
      <c r="H288" s="17">
        <v>1</v>
      </c>
    </row>
    <row r="289" spans="1:60" ht="18" customHeight="1" x14ac:dyDescent="0.25">
      <c r="C289" s="17">
        <v>19286</v>
      </c>
      <c r="D289" s="68"/>
    </row>
    <row r="290" spans="1:60" s="10" customFormat="1" ht="18" customHeight="1" x14ac:dyDescent="0.25">
      <c r="A290" s="8" t="s">
        <v>148</v>
      </c>
      <c r="B290" s="8">
        <f>SUM(B292:B300)</f>
        <v>4</v>
      </c>
      <c r="C290" s="9">
        <f>SUM(C292+C294+C295+C296+C297+C298+C299+C300)</f>
        <v>291</v>
      </c>
      <c r="D290" s="9">
        <f t="shared" ref="D290:BF290" si="581">SUM(D292+D294+D295+D296+D297+D298+D299+D300)</f>
        <v>767</v>
      </c>
      <c r="E290" s="9">
        <f t="shared" si="581"/>
        <v>268</v>
      </c>
      <c r="F290" s="9">
        <f t="shared" si="581"/>
        <v>238</v>
      </c>
      <c r="G290" s="9">
        <f t="shared" si="581"/>
        <v>38</v>
      </c>
      <c r="H290" s="9">
        <f t="shared" si="581"/>
        <v>82</v>
      </c>
      <c r="I290" s="9">
        <f t="shared" si="581"/>
        <v>122</v>
      </c>
      <c r="J290" s="9">
        <f t="shared" si="581"/>
        <v>0</v>
      </c>
      <c r="K290" s="9">
        <f t="shared" si="581"/>
        <v>12</v>
      </c>
      <c r="L290" s="9">
        <f t="shared" si="581"/>
        <v>0</v>
      </c>
      <c r="M290" s="9">
        <f t="shared" si="581"/>
        <v>0</v>
      </c>
      <c r="N290" s="9">
        <f t="shared" si="581"/>
        <v>0</v>
      </c>
      <c r="O290" s="9">
        <f t="shared" si="581"/>
        <v>1</v>
      </c>
      <c r="P290" s="9">
        <f t="shared" si="581"/>
        <v>0</v>
      </c>
      <c r="Q290" s="9">
        <f t="shared" si="581"/>
        <v>0</v>
      </c>
      <c r="R290" s="9">
        <f t="shared" si="581"/>
        <v>0</v>
      </c>
      <c r="S290" s="9">
        <f t="shared" si="581"/>
        <v>0</v>
      </c>
      <c r="T290" s="9">
        <f t="shared" si="581"/>
        <v>4</v>
      </c>
      <c r="U290" s="9">
        <f t="shared" si="581"/>
        <v>1</v>
      </c>
      <c r="V290" s="9">
        <f t="shared" si="581"/>
        <v>0</v>
      </c>
      <c r="W290" s="9">
        <f t="shared" si="581"/>
        <v>0</v>
      </c>
      <c r="X290" s="9">
        <f t="shared" si="581"/>
        <v>0</v>
      </c>
      <c r="Y290" s="9">
        <f t="shared" si="581"/>
        <v>0</v>
      </c>
      <c r="Z290" s="9">
        <f t="shared" si="581"/>
        <v>0</v>
      </c>
      <c r="AA290" s="9">
        <f t="shared" si="581"/>
        <v>0</v>
      </c>
      <c r="AB290" s="9">
        <f t="shared" si="581"/>
        <v>0</v>
      </c>
      <c r="AC290" s="9">
        <f t="shared" si="581"/>
        <v>0</v>
      </c>
      <c r="AD290" s="9">
        <f t="shared" si="581"/>
        <v>0</v>
      </c>
      <c r="AE290" s="9">
        <f t="shared" si="581"/>
        <v>0</v>
      </c>
      <c r="AF290" s="9">
        <f t="shared" si="581"/>
        <v>0</v>
      </c>
      <c r="AG290" s="9">
        <f t="shared" si="581"/>
        <v>0</v>
      </c>
      <c r="AH290" s="9">
        <f t="shared" si="581"/>
        <v>0</v>
      </c>
      <c r="AI290" s="9">
        <f t="shared" si="581"/>
        <v>1</v>
      </c>
      <c r="AJ290" s="9">
        <f t="shared" si="581"/>
        <v>0</v>
      </c>
      <c r="AK290" s="9">
        <f t="shared" si="581"/>
        <v>0</v>
      </c>
      <c r="AL290" s="9">
        <f t="shared" si="581"/>
        <v>0</v>
      </c>
      <c r="AM290" s="9">
        <f t="shared" si="581"/>
        <v>0</v>
      </c>
      <c r="AN290" s="9">
        <f t="shared" si="581"/>
        <v>0</v>
      </c>
      <c r="AO290" s="9">
        <f t="shared" si="581"/>
        <v>0</v>
      </c>
      <c r="AP290" s="9">
        <f t="shared" si="581"/>
        <v>0</v>
      </c>
      <c r="AQ290" s="9">
        <f t="shared" si="581"/>
        <v>0</v>
      </c>
      <c r="AR290" s="9">
        <f t="shared" si="581"/>
        <v>0</v>
      </c>
      <c r="AS290" s="9">
        <f t="shared" si="581"/>
        <v>0</v>
      </c>
      <c r="AT290" s="9">
        <f t="shared" si="581"/>
        <v>0</v>
      </c>
      <c r="AU290" s="9">
        <f t="shared" si="581"/>
        <v>0</v>
      </c>
      <c r="AV290" s="9">
        <f t="shared" si="581"/>
        <v>0</v>
      </c>
      <c r="AW290" s="9">
        <f t="shared" si="581"/>
        <v>0</v>
      </c>
      <c r="AX290" s="9">
        <f t="shared" si="581"/>
        <v>0</v>
      </c>
      <c r="AY290" s="9">
        <f t="shared" si="581"/>
        <v>0</v>
      </c>
      <c r="AZ290" s="9">
        <f t="shared" si="581"/>
        <v>0</v>
      </c>
      <c r="BA290" s="9">
        <f t="shared" si="581"/>
        <v>0</v>
      </c>
      <c r="BB290" s="9">
        <f t="shared" si="581"/>
        <v>0</v>
      </c>
      <c r="BC290" s="9">
        <f t="shared" si="581"/>
        <v>0</v>
      </c>
      <c r="BD290" s="9">
        <f t="shared" si="581"/>
        <v>0</v>
      </c>
      <c r="BE290" s="9">
        <f t="shared" si="581"/>
        <v>0</v>
      </c>
      <c r="BF290" s="9">
        <f t="shared" si="581"/>
        <v>0</v>
      </c>
      <c r="BH290" s="24">
        <f>SUM(J290:BF290)</f>
        <v>19</v>
      </c>
    </row>
    <row r="291" spans="1:60" s="11" customFormat="1" ht="18" customHeight="1" x14ac:dyDescent="0.25">
      <c r="A291" s="20"/>
      <c r="B291" s="20"/>
      <c r="C291" s="21"/>
      <c r="D291" s="21"/>
      <c r="E291" s="22">
        <f t="shared" ref="E291:J291" si="582">SUM(E290/$C$290)</f>
        <v>0.92096219931271472</v>
      </c>
      <c r="F291" s="22">
        <f t="shared" si="582"/>
        <v>0.81786941580756012</v>
      </c>
      <c r="G291" s="22">
        <f t="shared" si="582"/>
        <v>0.13058419243986255</v>
      </c>
      <c r="H291" s="22">
        <f t="shared" si="582"/>
        <v>0.28178694158075601</v>
      </c>
      <c r="I291" s="22">
        <f t="shared" si="582"/>
        <v>0.41924398625429554</v>
      </c>
      <c r="J291" s="22">
        <f t="shared" si="582"/>
        <v>0</v>
      </c>
      <c r="K291" s="22">
        <f t="shared" ref="K291" si="583">SUM(K290/$C$290)</f>
        <v>4.1237113402061855E-2</v>
      </c>
      <c r="L291" s="22">
        <f t="shared" ref="L291:T291" si="584">SUM(L290/$C$290)</f>
        <v>0</v>
      </c>
      <c r="M291" s="22">
        <f t="shared" si="584"/>
        <v>0</v>
      </c>
      <c r="N291" s="22">
        <f t="shared" si="584"/>
        <v>0</v>
      </c>
      <c r="O291" s="22">
        <f t="shared" si="584"/>
        <v>3.4364261168384879E-3</v>
      </c>
      <c r="P291" s="22">
        <f t="shared" si="584"/>
        <v>0</v>
      </c>
      <c r="Q291" s="22">
        <f t="shared" si="584"/>
        <v>0</v>
      </c>
      <c r="R291" s="22">
        <f t="shared" si="584"/>
        <v>0</v>
      </c>
      <c r="S291" s="22">
        <f t="shared" si="584"/>
        <v>0</v>
      </c>
      <c r="T291" s="22">
        <f t="shared" si="584"/>
        <v>1.3745704467353952E-2</v>
      </c>
      <c r="U291" s="22">
        <f t="shared" ref="U291" si="585">SUM(U290/$C$290)</f>
        <v>3.4364261168384879E-3</v>
      </c>
      <c r="V291" s="22">
        <f t="shared" ref="V291:BF291" si="586">SUM(V290/$C$290)</f>
        <v>0</v>
      </c>
      <c r="W291" s="22">
        <f t="shared" si="586"/>
        <v>0</v>
      </c>
      <c r="X291" s="22">
        <f t="shared" si="586"/>
        <v>0</v>
      </c>
      <c r="Y291" s="22">
        <f t="shared" si="586"/>
        <v>0</v>
      </c>
      <c r="Z291" s="22">
        <f t="shared" si="586"/>
        <v>0</v>
      </c>
      <c r="AA291" s="22">
        <f t="shared" si="586"/>
        <v>0</v>
      </c>
      <c r="AB291" s="22">
        <f t="shared" si="586"/>
        <v>0</v>
      </c>
      <c r="AC291" s="22">
        <f t="shared" si="586"/>
        <v>0</v>
      </c>
      <c r="AD291" s="22">
        <f t="shared" si="586"/>
        <v>0</v>
      </c>
      <c r="AE291" s="22">
        <f t="shared" si="586"/>
        <v>0</v>
      </c>
      <c r="AF291" s="22">
        <f t="shared" si="586"/>
        <v>0</v>
      </c>
      <c r="AG291" s="22">
        <f t="shared" si="586"/>
        <v>0</v>
      </c>
      <c r="AH291" s="22">
        <f t="shared" si="586"/>
        <v>0</v>
      </c>
      <c r="AI291" s="22">
        <f t="shared" si="586"/>
        <v>3.4364261168384879E-3</v>
      </c>
      <c r="AJ291" s="22">
        <f t="shared" si="586"/>
        <v>0</v>
      </c>
      <c r="AK291" s="22">
        <f t="shared" si="586"/>
        <v>0</v>
      </c>
      <c r="AL291" s="22">
        <f t="shared" si="586"/>
        <v>0</v>
      </c>
      <c r="AM291" s="22">
        <f t="shared" si="586"/>
        <v>0</v>
      </c>
      <c r="AN291" s="22">
        <f t="shared" si="586"/>
        <v>0</v>
      </c>
      <c r="AO291" s="22">
        <f t="shared" si="586"/>
        <v>0</v>
      </c>
      <c r="AP291" s="22">
        <f t="shared" si="586"/>
        <v>0</v>
      </c>
      <c r="AQ291" s="22">
        <f t="shared" si="586"/>
        <v>0</v>
      </c>
      <c r="AR291" s="22">
        <f t="shared" si="586"/>
        <v>0</v>
      </c>
      <c r="AS291" s="22">
        <f t="shared" si="586"/>
        <v>0</v>
      </c>
      <c r="AT291" s="22">
        <f t="shared" si="586"/>
        <v>0</v>
      </c>
      <c r="AU291" s="22">
        <f t="shared" si="586"/>
        <v>0</v>
      </c>
      <c r="AV291" s="22">
        <f t="shared" si="586"/>
        <v>0</v>
      </c>
      <c r="AW291" s="22">
        <f t="shared" si="586"/>
        <v>0</v>
      </c>
      <c r="AX291" s="22">
        <f t="shared" si="586"/>
        <v>0</v>
      </c>
      <c r="AY291" s="22">
        <f t="shared" si="586"/>
        <v>0</v>
      </c>
      <c r="AZ291" s="22">
        <f t="shared" si="586"/>
        <v>0</v>
      </c>
      <c r="BA291" s="22">
        <f t="shared" si="586"/>
        <v>0</v>
      </c>
      <c r="BB291" s="22">
        <f t="shared" si="586"/>
        <v>0</v>
      </c>
      <c r="BC291" s="22">
        <f t="shared" si="586"/>
        <v>0</v>
      </c>
      <c r="BD291" s="22">
        <f t="shared" si="586"/>
        <v>0</v>
      </c>
      <c r="BE291" s="22">
        <f t="shared" si="586"/>
        <v>0</v>
      </c>
      <c r="BF291" s="22">
        <f t="shared" si="586"/>
        <v>0</v>
      </c>
    </row>
    <row r="292" spans="1:60" ht="18" customHeight="1" x14ac:dyDescent="0.25">
      <c r="A292" s="15" t="s">
        <v>230</v>
      </c>
      <c r="B292" s="15"/>
      <c r="C292" s="16">
        <v>15</v>
      </c>
      <c r="D292" s="16">
        <f t="shared" ref="D292:D300" si="587">SUM(E292:BF292)</f>
        <v>52</v>
      </c>
      <c r="E292" s="15">
        <v>15</v>
      </c>
      <c r="F292" s="15">
        <v>15</v>
      </c>
      <c r="G292" s="15">
        <v>1</v>
      </c>
      <c r="H292" s="15">
        <v>13</v>
      </c>
      <c r="I292" s="15">
        <v>8</v>
      </c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</row>
    <row r="293" spans="1:60" ht="18" customHeight="1" x14ac:dyDescent="0.25">
      <c r="A293" s="67" t="s">
        <v>341</v>
      </c>
      <c r="B293" s="15">
        <v>4</v>
      </c>
      <c r="C293" s="16">
        <v>2</v>
      </c>
      <c r="D293" s="16">
        <f t="shared" si="587"/>
        <v>4</v>
      </c>
      <c r="E293" s="15"/>
      <c r="F293" s="15">
        <v>2</v>
      </c>
      <c r="G293" s="15"/>
      <c r="H293" s="15">
        <v>2</v>
      </c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</row>
    <row r="294" spans="1:60" ht="18" customHeight="1" x14ac:dyDescent="0.25">
      <c r="A294" s="18" t="s">
        <v>150</v>
      </c>
      <c r="B294" s="15"/>
      <c r="C294" s="16">
        <v>37</v>
      </c>
      <c r="D294" s="16">
        <f t="shared" si="587"/>
        <v>99</v>
      </c>
      <c r="E294" s="15">
        <v>37</v>
      </c>
      <c r="F294" s="15">
        <v>37</v>
      </c>
      <c r="G294" s="15"/>
      <c r="H294" s="15">
        <v>9</v>
      </c>
      <c r="I294" s="15">
        <v>14</v>
      </c>
      <c r="J294" s="15"/>
      <c r="K294" s="15">
        <v>2</v>
      </c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</row>
    <row r="295" spans="1:60" ht="18" customHeight="1" x14ac:dyDescent="0.25">
      <c r="A295" s="15" t="s">
        <v>149</v>
      </c>
      <c r="B295" s="15"/>
      <c r="C295" s="16">
        <v>47</v>
      </c>
      <c r="D295" s="16">
        <f t="shared" si="587"/>
        <v>106</v>
      </c>
      <c r="E295" s="15">
        <v>47</v>
      </c>
      <c r="F295" s="15">
        <v>39</v>
      </c>
      <c r="G295" s="15">
        <v>12</v>
      </c>
      <c r="H295" s="15">
        <v>3</v>
      </c>
      <c r="I295" s="15">
        <v>5</v>
      </c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</row>
    <row r="296" spans="1:60" ht="18" customHeight="1" x14ac:dyDescent="0.25">
      <c r="A296" s="18" t="s">
        <v>153</v>
      </c>
      <c r="B296" s="15"/>
      <c r="C296" s="16">
        <v>42</v>
      </c>
      <c r="D296" s="16">
        <f t="shared" si="587"/>
        <v>111</v>
      </c>
      <c r="E296" s="15">
        <v>39</v>
      </c>
      <c r="F296" s="15">
        <v>26</v>
      </c>
      <c r="G296" s="15">
        <v>13</v>
      </c>
      <c r="H296" s="15">
        <v>13</v>
      </c>
      <c r="I296" s="15">
        <v>16</v>
      </c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>
        <v>2</v>
      </c>
      <c r="U296" s="15">
        <v>1</v>
      </c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>
        <v>1</v>
      </c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</row>
    <row r="297" spans="1:60" ht="18" customHeight="1" x14ac:dyDescent="0.25">
      <c r="A297" s="15" t="s">
        <v>151</v>
      </c>
      <c r="B297" s="15"/>
      <c r="C297" s="16">
        <v>40</v>
      </c>
      <c r="D297" s="16">
        <f t="shared" si="587"/>
        <v>121</v>
      </c>
      <c r="E297" s="15">
        <v>39</v>
      </c>
      <c r="F297" s="15">
        <v>32</v>
      </c>
      <c r="G297" s="15">
        <v>3</v>
      </c>
      <c r="H297" s="15">
        <v>24</v>
      </c>
      <c r="I297" s="15">
        <v>16</v>
      </c>
      <c r="J297" s="15"/>
      <c r="K297" s="15">
        <v>7</v>
      </c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</row>
    <row r="298" spans="1:60" ht="18" customHeight="1" x14ac:dyDescent="0.25">
      <c r="A298" s="15" t="s">
        <v>152</v>
      </c>
      <c r="B298" s="15"/>
      <c r="C298" s="16">
        <v>56</v>
      </c>
      <c r="D298" s="16">
        <f t="shared" si="587"/>
        <v>120</v>
      </c>
      <c r="E298" s="15">
        <v>39</v>
      </c>
      <c r="F298" s="15">
        <v>35</v>
      </c>
      <c r="G298" s="15">
        <v>8</v>
      </c>
      <c r="H298" s="15">
        <v>12</v>
      </c>
      <c r="I298" s="15">
        <v>25</v>
      </c>
      <c r="J298" s="15"/>
      <c r="K298" s="15">
        <v>1</v>
      </c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</row>
    <row r="299" spans="1:60" ht="18" customHeight="1" x14ac:dyDescent="0.25">
      <c r="A299" s="18" t="s">
        <v>154</v>
      </c>
      <c r="B299" s="15"/>
      <c r="C299" s="16">
        <v>44</v>
      </c>
      <c r="D299" s="16">
        <f t="shared" si="587"/>
        <v>123</v>
      </c>
      <c r="E299" s="15">
        <v>42</v>
      </c>
      <c r="F299" s="15">
        <v>44</v>
      </c>
      <c r="G299" s="15"/>
      <c r="H299" s="15">
        <v>5</v>
      </c>
      <c r="I299" s="15">
        <v>30</v>
      </c>
      <c r="J299" s="15"/>
      <c r="K299" s="15">
        <v>1</v>
      </c>
      <c r="L299" s="15"/>
      <c r="M299" s="15"/>
      <c r="N299" s="15"/>
      <c r="O299" s="15">
        <v>1</v>
      </c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</row>
    <row r="300" spans="1:60" ht="18" customHeight="1" x14ac:dyDescent="0.25">
      <c r="A300" s="15" t="s">
        <v>256</v>
      </c>
      <c r="B300" s="15"/>
      <c r="C300" s="16">
        <v>10</v>
      </c>
      <c r="D300" s="16">
        <f t="shared" si="587"/>
        <v>35</v>
      </c>
      <c r="E300" s="15">
        <v>10</v>
      </c>
      <c r="F300" s="15">
        <v>10</v>
      </c>
      <c r="G300" s="15">
        <v>1</v>
      </c>
      <c r="H300" s="15">
        <v>3</v>
      </c>
      <c r="I300" s="15">
        <v>8</v>
      </c>
      <c r="J300" s="15"/>
      <c r="K300" s="15">
        <v>1</v>
      </c>
      <c r="L300" s="15"/>
      <c r="M300" s="15"/>
      <c r="N300" s="15"/>
      <c r="O300" s="15"/>
      <c r="P300" s="15"/>
      <c r="Q300" s="15"/>
      <c r="R300" s="15"/>
      <c r="S300" s="15"/>
      <c r="T300" s="15">
        <v>2</v>
      </c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</row>
    <row r="301" spans="1:60" ht="18" customHeight="1" x14ac:dyDescent="0.25">
      <c r="C301" s="17">
        <v>20057</v>
      </c>
      <c r="D301" s="68"/>
    </row>
    <row r="302" spans="1:60" s="10" customFormat="1" ht="18" customHeight="1" x14ac:dyDescent="0.25">
      <c r="A302" s="8" t="s">
        <v>155</v>
      </c>
      <c r="B302" s="8">
        <f>SUM(B304:B308)</f>
        <v>0</v>
      </c>
      <c r="C302" s="9">
        <f t="shared" ref="C302:AG302" si="588">SUM(C304:C308)</f>
        <v>201</v>
      </c>
      <c r="D302" s="9">
        <f t="shared" si="588"/>
        <v>555</v>
      </c>
      <c r="E302" s="9">
        <f t="shared" si="588"/>
        <v>173</v>
      </c>
      <c r="F302" s="9">
        <f t="shared" si="588"/>
        <v>125</v>
      </c>
      <c r="G302" s="9">
        <f t="shared" si="588"/>
        <v>83</v>
      </c>
      <c r="H302" s="9">
        <f t="shared" si="588"/>
        <v>118</v>
      </c>
      <c r="I302" s="9">
        <f t="shared" si="588"/>
        <v>45</v>
      </c>
      <c r="J302" s="9">
        <f t="shared" si="588"/>
        <v>0</v>
      </c>
      <c r="K302" s="9">
        <f t="shared" ref="K302" si="589">SUM(K304:K308)</f>
        <v>5</v>
      </c>
      <c r="L302" s="9">
        <f t="shared" si="588"/>
        <v>0</v>
      </c>
      <c r="M302" s="9">
        <f t="shared" ref="M302:V302" si="590">SUM(M304:M308)</f>
        <v>0</v>
      </c>
      <c r="N302" s="9">
        <f t="shared" si="590"/>
        <v>0</v>
      </c>
      <c r="O302" s="9">
        <f t="shared" si="590"/>
        <v>3</v>
      </c>
      <c r="P302" s="9">
        <f t="shared" ref="P302" si="591">SUM(P304:P308)</f>
        <v>0</v>
      </c>
      <c r="Q302" s="9">
        <f t="shared" si="590"/>
        <v>0</v>
      </c>
      <c r="R302" s="9">
        <f t="shared" si="590"/>
        <v>0</v>
      </c>
      <c r="S302" s="9">
        <f>SUM(S304:S308)</f>
        <v>0</v>
      </c>
      <c r="T302" s="9">
        <f>SUM(T304:T308)</f>
        <v>0</v>
      </c>
      <c r="U302" s="9">
        <f t="shared" ref="U302" si="592">SUM(U304:U308)</f>
        <v>2</v>
      </c>
      <c r="V302" s="9">
        <f t="shared" si="590"/>
        <v>0</v>
      </c>
      <c r="W302" s="9">
        <f t="shared" ref="W302:AB302" si="593">SUM(W304:W308)</f>
        <v>0</v>
      </c>
      <c r="X302" s="9">
        <f t="shared" si="593"/>
        <v>0</v>
      </c>
      <c r="Y302" s="9">
        <f t="shared" si="593"/>
        <v>0</v>
      </c>
      <c r="Z302" s="9">
        <f t="shared" si="593"/>
        <v>0</v>
      </c>
      <c r="AA302" s="9">
        <f t="shared" si="593"/>
        <v>0</v>
      </c>
      <c r="AB302" s="9">
        <f t="shared" si="593"/>
        <v>0</v>
      </c>
      <c r="AC302" s="9">
        <f t="shared" si="588"/>
        <v>0</v>
      </c>
      <c r="AD302" s="9">
        <f t="shared" si="588"/>
        <v>0</v>
      </c>
      <c r="AE302" s="9">
        <f t="shared" si="588"/>
        <v>0</v>
      </c>
      <c r="AF302" s="9">
        <f t="shared" si="588"/>
        <v>0</v>
      </c>
      <c r="AG302" s="9">
        <f t="shared" si="588"/>
        <v>0</v>
      </c>
      <c r="AH302" s="9">
        <f t="shared" ref="AH302:BF302" si="594">SUM(AH304:AH308)</f>
        <v>0</v>
      </c>
      <c r="AI302" s="9">
        <f t="shared" si="594"/>
        <v>1</v>
      </c>
      <c r="AJ302" s="9">
        <f t="shared" si="594"/>
        <v>0</v>
      </c>
      <c r="AK302" s="9">
        <f t="shared" si="594"/>
        <v>0</v>
      </c>
      <c r="AL302" s="9">
        <f t="shared" si="594"/>
        <v>0</v>
      </c>
      <c r="AM302" s="9">
        <f t="shared" si="594"/>
        <v>0</v>
      </c>
      <c r="AN302" s="9">
        <f t="shared" si="594"/>
        <v>0</v>
      </c>
      <c r="AO302" s="9">
        <f t="shared" si="594"/>
        <v>0</v>
      </c>
      <c r="AP302" s="9">
        <f t="shared" si="594"/>
        <v>0</v>
      </c>
      <c r="AQ302" s="9">
        <f t="shared" si="594"/>
        <v>0</v>
      </c>
      <c r="AR302" s="9">
        <f t="shared" ref="AR302" si="595">SUM(AR304:AR308)</f>
        <v>0</v>
      </c>
      <c r="AS302" s="9">
        <f t="shared" si="594"/>
        <v>0</v>
      </c>
      <c r="AT302" s="9">
        <f t="shared" ref="AT302" si="596">SUM(AT304:AT308)</f>
        <v>0</v>
      </c>
      <c r="AU302" s="9">
        <f t="shared" si="594"/>
        <v>0</v>
      </c>
      <c r="AV302" s="9">
        <f t="shared" si="594"/>
        <v>0</v>
      </c>
      <c r="AW302" s="9">
        <f t="shared" si="594"/>
        <v>0</v>
      </c>
      <c r="AX302" s="9">
        <f t="shared" si="594"/>
        <v>0</v>
      </c>
      <c r="AY302" s="9">
        <f t="shared" si="594"/>
        <v>0</v>
      </c>
      <c r="AZ302" s="9">
        <f t="shared" si="594"/>
        <v>0</v>
      </c>
      <c r="BA302" s="9">
        <f t="shared" ref="BA302" si="597">SUM(BA304:BA308)</f>
        <v>0</v>
      </c>
      <c r="BB302" s="9">
        <f t="shared" si="594"/>
        <v>0</v>
      </c>
      <c r="BC302" s="9">
        <f>SUM(BC304:BC308)</f>
        <v>0</v>
      </c>
      <c r="BD302" s="9">
        <f>SUM(BD304:BD308)</f>
        <v>0</v>
      </c>
      <c r="BE302" s="9">
        <f>SUM(BE304:BE308)</f>
        <v>0</v>
      </c>
      <c r="BF302" s="9">
        <f t="shared" si="594"/>
        <v>0</v>
      </c>
      <c r="BH302" s="24">
        <f>SUM(J302:BF302)</f>
        <v>11</v>
      </c>
    </row>
    <row r="303" spans="1:60" s="11" customFormat="1" ht="18" customHeight="1" x14ac:dyDescent="0.25">
      <c r="A303" s="20"/>
      <c r="B303" s="20"/>
      <c r="C303" s="21"/>
      <c r="D303" s="21"/>
      <c r="E303" s="22">
        <f t="shared" ref="E303:J303" si="598">SUM(E302/$C$302)</f>
        <v>0.86069651741293529</v>
      </c>
      <c r="F303" s="22">
        <f t="shared" si="598"/>
        <v>0.62189054726368154</v>
      </c>
      <c r="G303" s="22">
        <f t="shared" si="598"/>
        <v>0.41293532338308458</v>
      </c>
      <c r="H303" s="22">
        <f t="shared" si="598"/>
        <v>0.58706467661691542</v>
      </c>
      <c r="I303" s="22">
        <f t="shared" si="598"/>
        <v>0.22388059701492538</v>
      </c>
      <c r="J303" s="22">
        <f t="shared" si="598"/>
        <v>0</v>
      </c>
      <c r="K303" s="22">
        <f t="shared" ref="K303" si="599">SUM(K302/$C$302)</f>
        <v>2.4875621890547265E-2</v>
      </c>
      <c r="L303" s="22">
        <f t="shared" ref="L303:T303" si="600">SUM(L302/$C$302)</f>
        <v>0</v>
      </c>
      <c r="M303" s="22">
        <f t="shared" si="600"/>
        <v>0</v>
      </c>
      <c r="N303" s="22">
        <f t="shared" si="600"/>
        <v>0</v>
      </c>
      <c r="O303" s="22">
        <f t="shared" si="600"/>
        <v>1.4925373134328358E-2</v>
      </c>
      <c r="P303" s="22">
        <f t="shared" si="600"/>
        <v>0</v>
      </c>
      <c r="Q303" s="22">
        <f t="shared" si="600"/>
        <v>0</v>
      </c>
      <c r="R303" s="22">
        <f t="shared" si="600"/>
        <v>0</v>
      </c>
      <c r="S303" s="22">
        <f t="shared" si="600"/>
        <v>0</v>
      </c>
      <c r="T303" s="22">
        <f t="shared" si="600"/>
        <v>0</v>
      </c>
      <c r="U303" s="22">
        <f t="shared" ref="U303" si="601">SUM(U302/$C$302)</f>
        <v>9.9502487562189053E-3</v>
      </c>
      <c r="V303" s="22">
        <f t="shared" ref="V303:BF303" si="602">SUM(V302/$C$302)</f>
        <v>0</v>
      </c>
      <c r="W303" s="22">
        <f t="shared" si="602"/>
        <v>0</v>
      </c>
      <c r="X303" s="22">
        <f t="shared" si="602"/>
        <v>0</v>
      </c>
      <c r="Y303" s="22">
        <f t="shared" si="602"/>
        <v>0</v>
      </c>
      <c r="Z303" s="22">
        <f t="shared" si="602"/>
        <v>0</v>
      </c>
      <c r="AA303" s="22">
        <f t="shared" si="602"/>
        <v>0</v>
      </c>
      <c r="AB303" s="22">
        <f t="shared" si="602"/>
        <v>0</v>
      </c>
      <c r="AC303" s="22">
        <f t="shared" si="602"/>
        <v>0</v>
      </c>
      <c r="AD303" s="22">
        <f t="shared" si="602"/>
        <v>0</v>
      </c>
      <c r="AE303" s="22">
        <f t="shared" si="602"/>
        <v>0</v>
      </c>
      <c r="AF303" s="22">
        <f t="shared" si="602"/>
        <v>0</v>
      </c>
      <c r="AG303" s="22">
        <f t="shared" si="602"/>
        <v>0</v>
      </c>
      <c r="AH303" s="22">
        <f t="shared" si="602"/>
        <v>0</v>
      </c>
      <c r="AI303" s="22">
        <f t="shared" si="602"/>
        <v>4.9751243781094526E-3</v>
      </c>
      <c r="AJ303" s="22">
        <f t="shared" si="602"/>
        <v>0</v>
      </c>
      <c r="AK303" s="22">
        <f t="shared" si="602"/>
        <v>0</v>
      </c>
      <c r="AL303" s="22">
        <f t="shared" si="602"/>
        <v>0</v>
      </c>
      <c r="AM303" s="22">
        <f t="shared" si="602"/>
        <v>0</v>
      </c>
      <c r="AN303" s="22">
        <f t="shared" si="602"/>
        <v>0</v>
      </c>
      <c r="AO303" s="22">
        <f t="shared" si="602"/>
        <v>0</v>
      </c>
      <c r="AP303" s="22">
        <f t="shared" si="602"/>
        <v>0</v>
      </c>
      <c r="AQ303" s="22">
        <f t="shared" si="602"/>
        <v>0</v>
      </c>
      <c r="AR303" s="22">
        <f t="shared" si="602"/>
        <v>0</v>
      </c>
      <c r="AS303" s="22">
        <f t="shared" si="602"/>
        <v>0</v>
      </c>
      <c r="AT303" s="22">
        <f t="shared" si="602"/>
        <v>0</v>
      </c>
      <c r="AU303" s="22">
        <f t="shared" si="602"/>
        <v>0</v>
      </c>
      <c r="AV303" s="22">
        <f t="shared" si="602"/>
        <v>0</v>
      </c>
      <c r="AW303" s="22">
        <f t="shared" si="602"/>
        <v>0</v>
      </c>
      <c r="AX303" s="22">
        <f t="shared" si="602"/>
        <v>0</v>
      </c>
      <c r="AY303" s="22">
        <f t="shared" si="602"/>
        <v>0</v>
      </c>
      <c r="AZ303" s="22">
        <f t="shared" si="602"/>
        <v>0</v>
      </c>
      <c r="BA303" s="22">
        <f t="shared" si="602"/>
        <v>0</v>
      </c>
      <c r="BB303" s="22">
        <f t="shared" si="602"/>
        <v>0</v>
      </c>
      <c r="BC303" s="22">
        <f t="shared" si="602"/>
        <v>0</v>
      </c>
      <c r="BD303" s="22">
        <f t="shared" si="602"/>
        <v>0</v>
      </c>
      <c r="BE303" s="22">
        <f t="shared" si="602"/>
        <v>0</v>
      </c>
      <c r="BF303" s="22">
        <f t="shared" si="602"/>
        <v>0</v>
      </c>
    </row>
    <row r="304" spans="1:60" ht="18" customHeight="1" x14ac:dyDescent="0.25">
      <c r="A304" s="15" t="s">
        <v>156</v>
      </c>
      <c r="B304" s="15"/>
      <c r="C304" s="16">
        <v>32</v>
      </c>
      <c r="D304" s="16">
        <f>SUM(E304:BF304)</f>
        <v>112</v>
      </c>
      <c r="E304" s="15">
        <v>21</v>
      </c>
      <c r="F304" s="15">
        <v>23</v>
      </c>
      <c r="G304" s="15">
        <v>23</v>
      </c>
      <c r="H304" s="15">
        <v>32</v>
      </c>
      <c r="I304" s="15">
        <v>13</v>
      </c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</row>
    <row r="305" spans="1:60" ht="18" customHeight="1" x14ac:dyDescent="0.25">
      <c r="A305" s="15" t="s">
        <v>157</v>
      </c>
      <c r="B305" s="15"/>
      <c r="C305" s="16">
        <v>55</v>
      </c>
      <c r="D305" s="16">
        <f>SUM(E305:BF305)</f>
        <v>160</v>
      </c>
      <c r="E305" s="15">
        <v>55</v>
      </c>
      <c r="F305" s="15">
        <v>37</v>
      </c>
      <c r="G305" s="15">
        <v>25</v>
      </c>
      <c r="H305" s="15">
        <v>37</v>
      </c>
      <c r="I305" s="15">
        <v>3</v>
      </c>
      <c r="J305" s="15"/>
      <c r="K305" s="15"/>
      <c r="L305" s="15"/>
      <c r="M305" s="15"/>
      <c r="N305" s="15"/>
      <c r="O305" s="15">
        <v>2</v>
      </c>
      <c r="P305" s="15"/>
      <c r="Q305" s="15"/>
      <c r="R305" s="15"/>
      <c r="S305" s="15"/>
      <c r="T305" s="15"/>
      <c r="U305" s="15">
        <v>1</v>
      </c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</row>
    <row r="306" spans="1:60" ht="18" customHeight="1" x14ac:dyDescent="0.25">
      <c r="A306" s="15" t="s">
        <v>250</v>
      </c>
      <c r="B306" s="15"/>
      <c r="C306" s="16">
        <v>16</v>
      </c>
      <c r="D306" s="16">
        <f>SUM(E306:BF306)</f>
        <v>67</v>
      </c>
      <c r="E306" s="15">
        <v>16</v>
      </c>
      <c r="F306" s="15">
        <v>16</v>
      </c>
      <c r="G306" s="15">
        <v>16</v>
      </c>
      <c r="H306" s="15">
        <v>16</v>
      </c>
      <c r="I306" s="15"/>
      <c r="J306" s="15"/>
      <c r="K306" s="15">
        <v>1</v>
      </c>
      <c r="L306" s="15"/>
      <c r="M306" s="15"/>
      <c r="N306" s="15"/>
      <c r="O306" s="15"/>
      <c r="P306" s="15"/>
      <c r="Q306" s="15"/>
      <c r="R306" s="15"/>
      <c r="S306" s="15"/>
      <c r="T306" s="15"/>
      <c r="U306" s="15">
        <v>1</v>
      </c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>
        <v>1</v>
      </c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</row>
    <row r="307" spans="1:60" ht="18" customHeight="1" x14ac:dyDescent="0.25">
      <c r="A307" s="15" t="s">
        <v>158</v>
      </c>
      <c r="B307" s="15"/>
      <c r="C307" s="16">
        <v>34</v>
      </c>
      <c r="D307" s="16">
        <f>SUM(E307:BF307)</f>
        <v>76</v>
      </c>
      <c r="E307" s="15">
        <v>26</v>
      </c>
      <c r="F307" s="15">
        <v>8</v>
      </c>
      <c r="G307" s="15">
        <v>13</v>
      </c>
      <c r="H307" s="15">
        <v>27</v>
      </c>
      <c r="I307" s="15"/>
      <c r="J307" s="15"/>
      <c r="K307" s="15">
        <v>2</v>
      </c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</row>
    <row r="308" spans="1:60" ht="18" customHeight="1" x14ac:dyDescent="0.25">
      <c r="A308" s="15" t="s">
        <v>159</v>
      </c>
      <c r="B308" s="15"/>
      <c r="C308" s="16">
        <v>64</v>
      </c>
      <c r="D308" s="16">
        <f>SUM(E308:BF308)</f>
        <v>140</v>
      </c>
      <c r="E308" s="15">
        <v>55</v>
      </c>
      <c r="F308" s="15">
        <v>41</v>
      </c>
      <c r="G308" s="15">
        <v>6</v>
      </c>
      <c r="H308" s="15">
        <v>6</v>
      </c>
      <c r="I308" s="15">
        <v>29</v>
      </c>
      <c r="J308" s="15"/>
      <c r="K308" s="15">
        <v>2</v>
      </c>
      <c r="L308" s="15"/>
      <c r="M308" s="15"/>
      <c r="N308" s="15"/>
      <c r="O308" s="15">
        <v>1</v>
      </c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</row>
    <row r="309" spans="1:60" ht="18" customHeight="1" x14ac:dyDescent="0.25">
      <c r="C309" s="17">
        <v>20612</v>
      </c>
      <c r="D309" s="68"/>
    </row>
    <row r="310" spans="1:60" s="10" customFormat="1" ht="18" customHeight="1" x14ac:dyDescent="0.25">
      <c r="A310" s="8" t="s">
        <v>160</v>
      </c>
      <c r="B310" s="8">
        <f>SUM(B312:B322)</f>
        <v>0</v>
      </c>
      <c r="C310" s="9">
        <f>SUM(C312:C322)</f>
        <v>315</v>
      </c>
      <c r="D310" s="9">
        <f>SUM(D312:D322)</f>
        <v>1007</v>
      </c>
      <c r="E310" s="9">
        <f>SUM(E312:E322)</f>
        <v>314</v>
      </c>
      <c r="F310" s="9">
        <f t="shared" ref="F310:BF310" si="603">SUM(F312:F322)</f>
        <v>167</v>
      </c>
      <c r="G310" s="9">
        <f t="shared" si="603"/>
        <v>249</v>
      </c>
      <c r="H310" s="9">
        <f t="shared" si="603"/>
        <v>91</v>
      </c>
      <c r="I310" s="9">
        <f t="shared" si="603"/>
        <v>53</v>
      </c>
      <c r="J310" s="9">
        <f t="shared" si="603"/>
        <v>105</v>
      </c>
      <c r="K310" s="9">
        <f t="shared" ref="K310" si="604">SUM(K312:K322)</f>
        <v>10</v>
      </c>
      <c r="L310" s="9">
        <f t="shared" si="603"/>
        <v>7</v>
      </c>
      <c r="M310" s="9">
        <f t="shared" si="603"/>
        <v>0</v>
      </c>
      <c r="N310" s="9">
        <f t="shared" si="603"/>
        <v>0</v>
      </c>
      <c r="O310" s="9">
        <f t="shared" si="603"/>
        <v>0</v>
      </c>
      <c r="P310" s="9">
        <f t="shared" ref="P310" si="605">SUM(P312:P322)</f>
        <v>0</v>
      </c>
      <c r="Q310" s="9">
        <f t="shared" si="603"/>
        <v>0</v>
      </c>
      <c r="R310" s="9">
        <f t="shared" si="603"/>
        <v>0</v>
      </c>
      <c r="S310" s="9">
        <f>SUM(S312:S322)</f>
        <v>1</v>
      </c>
      <c r="T310" s="9">
        <f>SUM(T312:T322)</f>
        <v>1</v>
      </c>
      <c r="U310" s="9">
        <f t="shared" ref="U310" si="606">SUM(U312:U322)</f>
        <v>8</v>
      </c>
      <c r="V310" s="9">
        <f t="shared" si="603"/>
        <v>0</v>
      </c>
      <c r="W310" s="9">
        <f>SUM(W312:W322)</f>
        <v>0</v>
      </c>
      <c r="X310" s="9">
        <f>SUM(X312:X322)</f>
        <v>0</v>
      </c>
      <c r="Y310" s="9">
        <f>SUM(Y312:Y322)</f>
        <v>0</v>
      </c>
      <c r="Z310" s="9">
        <f t="shared" si="603"/>
        <v>0</v>
      </c>
      <c r="AA310" s="9">
        <f t="shared" ref="AA310" si="607">SUM(AA312:AA322)</f>
        <v>0</v>
      </c>
      <c r="AB310" s="9">
        <f t="shared" si="603"/>
        <v>0</v>
      </c>
      <c r="AC310" s="9">
        <f t="shared" si="603"/>
        <v>0</v>
      </c>
      <c r="AD310" s="9">
        <f t="shared" si="603"/>
        <v>0</v>
      </c>
      <c r="AE310" s="9">
        <f t="shared" si="603"/>
        <v>0</v>
      </c>
      <c r="AF310" s="9">
        <f t="shared" si="603"/>
        <v>0</v>
      </c>
      <c r="AG310" s="9">
        <f t="shared" si="603"/>
        <v>0</v>
      </c>
      <c r="AH310" s="9">
        <f t="shared" si="603"/>
        <v>0</v>
      </c>
      <c r="AI310" s="9">
        <f t="shared" si="603"/>
        <v>0</v>
      </c>
      <c r="AJ310" s="9">
        <f t="shared" si="603"/>
        <v>0</v>
      </c>
      <c r="AK310" s="9">
        <f t="shared" si="603"/>
        <v>0</v>
      </c>
      <c r="AL310" s="9">
        <f t="shared" si="603"/>
        <v>0</v>
      </c>
      <c r="AM310" s="9">
        <f t="shared" si="603"/>
        <v>0</v>
      </c>
      <c r="AN310" s="9">
        <f t="shared" si="603"/>
        <v>0</v>
      </c>
      <c r="AO310" s="9">
        <f t="shared" si="603"/>
        <v>0</v>
      </c>
      <c r="AP310" s="9">
        <f t="shared" si="603"/>
        <v>0</v>
      </c>
      <c r="AQ310" s="9">
        <f t="shared" si="603"/>
        <v>0</v>
      </c>
      <c r="AR310" s="9">
        <f t="shared" si="603"/>
        <v>0</v>
      </c>
      <c r="AS310" s="9">
        <f t="shared" si="603"/>
        <v>0</v>
      </c>
      <c r="AT310" s="9">
        <f t="shared" si="603"/>
        <v>0</v>
      </c>
      <c r="AU310" s="9">
        <f t="shared" si="603"/>
        <v>0</v>
      </c>
      <c r="AV310" s="9">
        <f t="shared" si="603"/>
        <v>1</v>
      </c>
      <c r="AW310" s="9">
        <f t="shared" si="603"/>
        <v>0</v>
      </c>
      <c r="AX310" s="9">
        <f t="shared" si="603"/>
        <v>0</v>
      </c>
      <c r="AY310" s="9">
        <f t="shared" si="603"/>
        <v>0</v>
      </c>
      <c r="AZ310" s="9">
        <f t="shared" si="603"/>
        <v>0</v>
      </c>
      <c r="BA310" s="9">
        <f t="shared" si="603"/>
        <v>0</v>
      </c>
      <c r="BB310" s="9">
        <f t="shared" si="603"/>
        <v>0</v>
      </c>
      <c r="BC310" s="9">
        <f t="shared" si="603"/>
        <v>0</v>
      </c>
      <c r="BD310" s="9">
        <f t="shared" si="603"/>
        <v>0</v>
      </c>
      <c r="BE310" s="9">
        <f>SUM(BE312:BE322)</f>
        <v>0</v>
      </c>
      <c r="BF310" s="9">
        <f t="shared" si="603"/>
        <v>0</v>
      </c>
      <c r="BH310" s="24">
        <f>SUM(J310:BF310)</f>
        <v>133</v>
      </c>
    </row>
    <row r="311" spans="1:60" s="11" customFormat="1" ht="18" customHeight="1" x14ac:dyDescent="0.25">
      <c r="A311" s="20"/>
      <c r="B311" s="20"/>
      <c r="C311" s="21"/>
      <c r="D311" s="21"/>
      <c r="E311" s="22">
        <f t="shared" ref="E311:J311" si="608">SUM(E310/$C$310)</f>
        <v>0.99682539682539684</v>
      </c>
      <c r="F311" s="22">
        <f t="shared" si="608"/>
        <v>0.53015873015873016</v>
      </c>
      <c r="G311" s="22">
        <f t="shared" si="608"/>
        <v>0.79047619047619044</v>
      </c>
      <c r="H311" s="22">
        <f t="shared" si="608"/>
        <v>0.28888888888888886</v>
      </c>
      <c r="I311" s="22">
        <f t="shared" si="608"/>
        <v>0.16825396825396827</v>
      </c>
      <c r="J311" s="22">
        <f t="shared" si="608"/>
        <v>0.33333333333333331</v>
      </c>
      <c r="K311" s="22">
        <f t="shared" ref="K311" si="609">SUM(K310/$C$310)</f>
        <v>3.1746031746031744E-2</v>
      </c>
      <c r="L311" s="22">
        <f t="shared" ref="L311:T311" si="610">SUM(L310/$C$310)</f>
        <v>2.2222222222222223E-2</v>
      </c>
      <c r="M311" s="22">
        <f t="shared" si="610"/>
        <v>0</v>
      </c>
      <c r="N311" s="22">
        <f t="shared" si="610"/>
        <v>0</v>
      </c>
      <c r="O311" s="22">
        <f t="shared" si="610"/>
        <v>0</v>
      </c>
      <c r="P311" s="22">
        <f t="shared" si="610"/>
        <v>0</v>
      </c>
      <c r="Q311" s="22">
        <f t="shared" si="610"/>
        <v>0</v>
      </c>
      <c r="R311" s="22">
        <f t="shared" si="610"/>
        <v>0</v>
      </c>
      <c r="S311" s="22">
        <f t="shared" si="610"/>
        <v>3.1746031746031746E-3</v>
      </c>
      <c r="T311" s="22">
        <f t="shared" si="610"/>
        <v>3.1746031746031746E-3</v>
      </c>
      <c r="U311" s="22">
        <f t="shared" ref="U311" si="611">SUM(U310/$C$310)</f>
        <v>2.5396825396825397E-2</v>
      </c>
      <c r="V311" s="22">
        <f t="shared" ref="V311:BF311" si="612">SUM(V310/$C$310)</f>
        <v>0</v>
      </c>
      <c r="W311" s="22">
        <f t="shared" si="612"/>
        <v>0</v>
      </c>
      <c r="X311" s="22">
        <f t="shared" si="612"/>
        <v>0</v>
      </c>
      <c r="Y311" s="22">
        <f t="shared" si="612"/>
        <v>0</v>
      </c>
      <c r="Z311" s="22">
        <f t="shared" si="612"/>
        <v>0</v>
      </c>
      <c r="AA311" s="22">
        <f t="shared" si="612"/>
        <v>0</v>
      </c>
      <c r="AB311" s="22">
        <f t="shared" si="612"/>
        <v>0</v>
      </c>
      <c r="AC311" s="22">
        <f t="shared" si="612"/>
        <v>0</v>
      </c>
      <c r="AD311" s="22">
        <f t="shared" si="612"/>
        <v>0</v>
      </c>
      <c r="AE311" s="22">
        <f t="shared" si="612"/>
        <v>0</v>
      </c>
      <c r="AF311" s="22">
        <f t="shared" si="612"/>
        <v>0</v>
      </c>
      <c r="AG311" s="22">
        <f t="shared" si="612"/>
        <v>0</v>
      </c>
      <c r="AH311" s="22">
        <f t="shared" si="612"/>
        <v>0</v>
      </c>
      <c r="AI311" s="22">
        <f t="shared" si="612"/>
        <v>0</v>
      </c>
      <c r="AJ311" s="22">
        <f t="shared" si="612"/>
        <v>0</v>
      </c>
      <c r="AK311" s="22">
        <f t="shared" si="612"/>
        <v>0</v>
      </c>
      <c r="AL311" s="22">
        <f t="shared" si="612"/>
        <v>0</v>
      </c>
      <c r="AM311" s="22">
        <f t="shared" si="612"/>
        <v>0</v>
      </c>
      <c r="AN311" s="22">
        <f t="shared" si="612"/>
        <v>0</v>
      </c>
      <c r="AO311" s="22">
        <f t="shared" si="612"/>
        <v>0</v>
      </c>
      <c r="AP311" s="22">
        <f t="shared" si="612"/>
        <v>0</v>
      </c>
      <c r="AQ311" s="22">
        <f t="shared" si="612"/>
        <v>0</v>
      </c>
      <c r="AR311" s="22">
        <f t="shared" si="612"/>
        <v>0</v>
      </c>
      <c r="AS311" s="22">
        <f t="shared" si="612"/>
        <v>0</v>
      </c>
      <c r="AT311" s="22">
        <f t="shared" si="612"/>
        <v>0</v>
      </c>
      <c r="AU311" s="22">
        <f t="shared" si="612"/>
        <v>0</v>
      </c>
      <c r="AV311" s="22">
        <f t="shared" si="612"/>
        <v>3.1746031746031746E-3</v>
      </c>
      <c r="AW311" s="22">
        <f t="shared" si="612"/>
        <v>0</v>
      </c>
      <c r="AX311" s="22">
        <f t="shared" si="612"/>
        <v>0</v>
      </c>
      <c r="AY311" s="22">
        <f t="shared" si="612"/>
        <v>0</v>
      </c>
      <c r="AZ311" s="22">
        <f t="shared" si="612"/>
        <v>0</v>
      </c>
      <c r="BA311" s="22">
        <f t="shared" si="612"/>
        <v>0</v>
      </c>
      <c r="BB311" s="22">
        <f t="shared" si="612"/>
        <v>0</v>
      </c>
      <c r="BC311" s="22">
        <f t="shared" si="612"/>
        <v>0</v>
      </c>
      <c r="BD311" s="22">
        <f t="shared" si="612"/>
        <v>0</v>
      </c>
      <c r="BE311" s="22">
        <f t="shared" si="612"/>
        <v>0</v>
      </c>
      <c r="BF311" s="22">
        <f t="shared" si="612"/>
        <v>0</v>
      </c>
    </row>
    <row r="312" spans="1:60" ht="18" customHeight="1" x14ac:dyDescent="0.25">
      <c r="A312" s="15" t="s">
        <v>231</v>
      </c>
      <c r="B312" s="15"/>
      <c r="C312" s="16">
        <v>16</v>
      </c>
      <c r="D312" s="16">
        <f t="shared" ref="D312:D322" si="613">SUM(E312:BF312)</f>
        <v>59</v>
      </c>
      <c r="E312" s="15">
        <v>16</v>
      </c>
      <c r="F312" s="15">
        <v>16</v>
      </c>
      <c r="G312" s="15">
        <v>14</v>
      </c>
      <c r="H312" s="15"/>
      <c r="I312" s="15"/>
      <c r="J312" s="15">
        <v>7</v>
      </c>
      <c r="K312" s="15">
        <v>2</v>
      </c>
      <c r="L312" s="15"/>
      <c r="M312" s="15"/>
      <c r="N312" s="15"/>
      <c r="O312" s="15"/>
      <c r="P312" s="15"/>
      <c r="Q312" s="15"/>
      <c r="R312" s="15"/>
      <c r="S312" s="15"/>
      <c r="T312" s="15">
        <v>1</v>
      </c>
      <c r="U312" s="15">
        <v>3</v>
      </c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</row>
    <row r="313" spans="1:60" ht="18" customHeight="1" x14ac:dyDescent="0.25">
      <c r="A313" s="18" t="s">
        <v>161</v>
      </c>
      <c r="B313" s="15"/>
      <c r="C313" s="16">
        <v>35</v>
      </c>
      <c r="D313" s="16">
        <f t="shared" si="613"/>
        <v>135</v>
      </c>
      <c r="E313" s="15">
        <v>35</v>
      </c>
      <c r="F313" s="15">
        <v>26</v>
      </c>
      <c r="G313" s="15">
        <v>32</v>
      </c>
      <c r="H313" s="15">
        <v>7</v>
      </c>
      <c r="I313" s="15"/>
      <c r="J313" s="15">
        <v>35</v>
      </c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</row>
    <row r="314" spans="1:60" ht="18" customHeight="1" x14ac:dyDescent="0.25">
      <c r="A314" s="18" t="s">
        <v>162</v>
      </c>
      <c r="B314" s="15"/>
      <c r="C314" s="16">
        <v>48</v>
      </c>
      <c r="D314" s="16">
        <f t="shared" si="613"/>
        <v>175</v>
      </c>
      <c r="E314" s="15">
        <v>48</v>
      </c>
      <c r="F314" s="15">
        <v>31</v>
      </c>
      <c r="G314" s="15">
        <v>45</v>
      </c>
      <c r="H314" s="15">
        <v>3</v>
      </c>
      <c r="I314" s="15">
        <v>3</v>
      </c>
      <c r="J314" s="15">
        <v>42</v>
      </c>
      <c r="K314" s="15"/>
      <c r="L314" s="15">
        <v>2</v>
      </c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>
        <v>1</v>
      </c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</row>
    <row r="315" spans="1:60" ht="18" customHeight="1" x14ac:dyDescent="0.25">
      <c r="A315" s="18" t="s">
        <v>294</v>
      </c>
      <c r="B315" s="15"/>
      <c r="C315" s="16">
        <v>39</v>
      </c>
      <c r="D315" s="16">
        <f t="shared" si="613"/>
        <v>118</v>
      </c>
      <c r="E315" s="15">
        <v>38</v>
      </c>
      <c r="F315" s="15">
        <v>9</v>
      </c>
      <c r="G315" s="15">
        <v>39</v>
      </c>
      <c r="H315" s="15">
        <v>24</v>
      </c>
      <c r="I315" s="15">
        <v>8</v>
      </c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</row>
    <row r="316" spans="1:60" ht="18" customHeight="1" x14ac:dyDescent="0.25">
      <c r="A316" s="15" t="s">
        <v>6</v>
      </c>
      <c r="B316" s="15"/>
      <c r="C316" s="16">
        <v>15</v>
      </c>
      <c r="D316" s="16">
        <f t="shared" si="613"/>
        <v>62</v>
      </c>
      <c r="E316" s="15">
        <v>15</v>
      </c>
      <c r="F316" s="15">
        <v>15</v>
      </c>
      <c r="G316" s="15">
        <v>15</v>
      </c>
      <c r="H316" s="15">
        <v>14</v>
      </c>
      <c r="I316" s="15"/>
      <c r="J316" s="15">
        <v>2</v>
      </c>
      <c r="K316" s="15">
        <v>1</v>
      </c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</row>
    <row r="317" spans="1:60" ht="18" customHeight="1" x14ac:dyDescent="0.25">
      <c r="A317" s="15" t="s">
        <v>9</v>
      </c>
      <c r="B317" s="15"/>
      <c r="C317" s="16">
        <v>14</v>
      </c>
      <c r="D317" s="16">
        <f t="shared" si="613"/>
        <v>54</v>
      </c>
      <c r="E317" s="15">
        <v>14</v>
      </c>
      <c r="F317" s="15">
        <v>12</v>
      </c>
      <c r="G317" s="15">
        <v>12</v>
      </c>
      <c r="H317" s="15">
        <v>8</v>
      </c>
      <c r="I317" s="15">
        <v>3</v>
      </c>
      <c r="J317" s="15">
        <v>2</v>
      </c>
      <c r="K317" s="15">
        <v>1</v>
      </c>
      <c r="L317" s="15"/>
      <c r="M317" s="15"/>
      <c r="N317" s="15"/>
      <c r="O317" s="15"/>
      <c r="P317" s="15"/>
      <c r="Q317" s="15"/>
      <c r="R317" s="15"/>
      <c r="S317" s="15">
        <v>1</v>
      </c>
      <c r="T317" s="15"/>
      <c r="U317" s="15">
        <v>1</v>
      </c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</row>
    <row r="318" spans="1:60" ht="18" customHeight="1" x14ac:dyDescent="0.25">
      <c r="A318" s="15" t="s">
        <v>165</v>
      </c>
      <c r="B318" s="15"/>
      <c r="C318" s="16">
        <v>39</v>
      </c>
      <c r="D318" s="16">
        <f t="shared" si="613"/>
        <v>100</v>
      </c>
      <c r="E318" s="15">
        <v>39</v>
      </c>
      <c r="F318" s="15">
        <v>14</v>
      </c>
      <c r="G318" s="15">
        <v>14</v>
      </c>
      <c r="H318" s="15">
        <v>10</v>
      </c>
      <c r="I318" s="15">
        <v>18</v>
      </c>
      <c r="J318" s="15"/>
      <c r="K318" s="15">
        <v>2</v>
      </c>
      <c r="L318" s="15">
        <v>3</v>
      </c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</row>
    <row r="319" spans="1:60" ht="18" customHeight="1" x14ac:dyDescent="0.25">
      <c r="A319" s="15" t="s">
        <v>163</v>
      </c>
      <c r="B319" s="15"/>
      <c r="C319" s="16">
        <v>35</v>
      </c>
      <c r="D319" s="16">
        <f t="shared" si="613"/>
        <v>83</v>
      </c>
      <c r="E319" s="15">
        <v>35</v>
      </c>
      <c r="F319" s="15">
        <v>7</v>
      </c>
      <c r="G319" s="15">
        <v>31</v>
      </c>
      <c r="H319" s="15">
        <v>1</v>
      </c>
      <c r="I319" s="15">
        <v>7</v>
      </c>
      <c r="J319" s="15"/>
      <c r="K319" s="15">
        <v>2</v>
      </c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</row>
    <row r="320" spans="1:60" ht="18" customHeight="1" x14ac:dyDescent="0.25">
      <c r="A320" s="15" t="s">
        <v>232</v>
      </c>
      <c r="B320" s="15"/>
      <c r="C320" s="16">
        <v>14</v>
      </c>
      <c r="D320" s="16">
        <f t="shared" si="613"/>
        <v>57</v>
      </c>
      <c r="E320" s="15">
        <v>14</v>
      </c>
      <c r="F320" s="15">
        <v>14</v>
      </c>
      <c r="G320" s="15">
        <v>12</v>
      </c>
      <c r="H320" s="15">
        <v>5</v>
      </c>
      <c r="I320" s="15">
        <v>8</v>
      </c>
      <c r="J320" s="15">
        <v>3</v>
      </c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>
        <v>1</v>
      </c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</row>
    <row r="321" spans="1:60" ht="18" customHeight="1" x14ac:dyDescent="0.25">
      <c r="A321" s="18" t="s">
        <v>164</v>
      </c>
      <c r="B321" s="15"/>
      <c r="C321" s="16">
        <v>50</v>
      </c>
      <c r="D321" s="16">
        <f t="shared" si="613"/>
        <v>119</v>
      </c>
      <c r="E321" s="15">
        <v>50</v>
      </c>
      <c r="F321" s="15">
        <v>13</v>
      </c>
      <c r="G321" s="15">
        <v>25</v>
      </c>
      <c r="H321" s="15">
        <v>9</v>
      </c>
      <c r="I321" s="15">
        <v>4</v>
      </c>
      <c r="J321" s="15">
        <v>14</v>
      </c>
      <c r="K321" s="15">
        <v>2</v>
      </c>
      <c r="L321" s="15">
        <v>2</v>
      </c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</row>
    <row r="322" spans="1:60" ht="18" customHeight="1" x14ac:dyDescent="0.25">
      <c r="A322" s="15" t="s">
        <v>260</v>
      </c>
      <c r="B322" s="15"/>
      <c r="C322" s="16">
        <v>10</v>
      </c>
      <c r="D322" s="16">
        <f t="shared" si="613"/>
        <v>45</v>
      </c>
      <c r="E322" s="15">
        <v>10</v>
      </c>
      <c r="F322" s="15">
        <v>10</v>
      </c>
      <c r="G322" s="15">
        <v>10</v>
      </c>
      <c r="H322" s="15">
        <v>10</v>
      </c>
      <c r="I322" s="15">
        <v>2</v>
      </c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>
        <v>3</v>
      </c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</row>
    <row r="323" spans="1:60" ht="18" customHeight="1" x14ac:dyDescent="0.25">
      <c r="C323" s="17">
        <v>21619</v>
      </c>
      <c r="D323" s="68"/>
    </row>
    <row r="324" spans="1:60" s="10" customFormat="1" ht="18" customHeight="1" x14ac:dyDescent="0.25">
      <c r="A324" s="8" t="s">
        <v>168</v>
      </c>
      <c r="B324" s="8">
        <f>SUM(B326:B330)</f>
        <v>0</v>
      </c>
      <c r="C324" s="9">
        <f t="shared" ref="C324:AG324" si="614">SUM(C326:C330)</f>
        <v>223</v>
      </c>
      <c r="D324" s="9">
        <f t="shared" si="614"/>
        <v>692</v>
      </c>
      <c r="E324" s="9">
        <f t="shared" si="614"/>
        <v>195</v>
      </c>
      <c r="F324" s="9">
        <f t="shared" si="614"/>
        <v>205</v>
      </c>
      <c r="G324" s="9">
        <f t="shared" si="614"/>
        <v>61</v>
      </c>
      <c r="H324" s="9">
        <f t="shared" si="614"/>
        <v>69</v>
      </c>
      <c r="I324" s="9">
        <f t="shared" si="614"/>
        <v>139</v>
      </c>
      <c r="J324" s="9">
        <f t="shared" si="614"/>
        <v>0</v>
      </c>
      <c r="K324" s="9">
        <f t="shared" ref="K324" si="615">SUM(K326:K330)</f>
        <v>22</v>
      </c>
      <c r="L324" s="9">
        <f t="shared" si="614"/>
        <v>0</v>
      </c>
      <c r="M324" s="9">
        <f t="shared" ref="M324:V324" si="616">SUM(M326:M330)</f>
        <v>0</v>
      </c>
      <c r="N324" s="9">
        <f t="shared" si="616"/>
        <v>0</v>
      </c>
      <c r="O324" s="9">
        <f t="shared" si="616"/>
        <v>0</v>
      </c>
      <c r="P324" s="9">
        <f t="shared" ref="P324" si="617">SUM(P326:P330)</f>
        <v>0</v>
      </c>
      <c r="Q324" s="9">
        <f t="shared" si="616"/>
        <v>0</v>
      </c>
      <c r="R324" s="9">
        <f t="shared" si="616"/>
        <v>0</v>
      </c>
      <c r="S324" s="9">
        <f>SUM(S326:S330)</f>
        <v>0</v>
      </c>
      <c r="T324" s="9">
        <f>SUM(T326:T330)</f>
        <v>0</v>
      </c>
      <c r="U324" s="9">
        <f t="shared" ref="U324" si="618">SUM(U326:U330)</f>
        <v>0</v>
      </c>
      <c r="V324" s="9">
        <f t="shared" si="616"/>
        <v>0</v>
      </c>
      <c r="W324" s="9">
        <f t="shared" ref="W324:AB324" si="619">SUM(W326:W330)</f>
        <v>0</v>
      </c>
      <c r="X324" s="9">
        <f t="shared" si="619"/>
        <v>0</v>
      </c>
      <c r="Y324" s="9">
        <f t="shared" si="619"/>
        <v>0</v>
      </c>
      <c r="Z324" s="9">
        <f t="shared" si="619"/>
        <v>0</v>
      </c>
      <c r="AA324" s="9">
        <f t="shared" si="619"/>
        <v>0</v>
      </c>
      <c r="AB324" s="9">
        <f t="shared" si="619"/>
        <v>0</v>
      </c>
      <c r="AC324" s="9">
        <f t="shared" si="614"/>
        <v>0</v>
      </c>
      <c r="AD324" s="9">
        <f t="shared" si="614"/>
        <v>0</v>
      </c>
      <c r="AE324" s="9">
        <f t="shared" si="614"/>
        <v>0</v>
      </c>
      <c r="AF324" s="9">
        <f t="shared" si="614"/>
        <v>1</v>
      </c>
      <c r="AG324" s="9">
        <f t="shared" si="614"/>
        <v>0</v>
      </c>
      <c r="AH324" s="9">
        <f t="shared" ref="AH324:BF324" si="620">SUM(AH326:AH330)</f>
        <v>0</v>
      </c>
      <c r="AI324" s="9">
        <f t="shared" si="620"/>
        <v>0</v>
      </c>
      <c r="AJ324" s="9">
        <f t="shared" si="620"/>
        <v>0</v>
      </c>
      <c r="AK324" s="9">
        <f t="shared" si="620"/>
        <v>0</v>
      </c>
      <c r="AL324" s="9">
        <f t="shared" si="620"/>
        <v>0</v>
      </c>
      <c r="AM324" s="9">
        <f t="shared" si="620"/>
        <v>0</v>
      </c>
      <c r="AN324" s="9">
        <f t="shared" si="620"/>
        <v>0</v>
      </c>
      <c r="AO324" s="9">
        <f t="shared" si="620"/>
        <v>0</v>
      </c>
      <c r="AP324" s="9">
        <f t="shared" si="620"/>
        <v>0</v>
      </c>
      <c r="AQ324" s="9">
        <f t="shared" si="620"/>
        <v>0</v>
      </c>
      <c r="AR324" s="9">
        <f t="shared" ref="AR324" si="621">SUM(AR326:AR330)</f>
        <v>0</v>
      </c>
      <c r="AS324" s="9">
        <f t="shared" si="620"/>
        <v>0</v>
      </c>
      <c r="AT324" s="9">
        <f t="shared" ref="AT324" si="622">SUM(AT326:AT330)</f>
        <v>0</v>
      </c>
      <c r="AU324" s="9">
        <f t="shared" si="620"/>
        <v>0</v>
      </c>
      <c r="AV324" s="9">
        <f t="shared" si="620"/>
        <v>0</v>
      </c>
      <c r="AW324" s="9">
        <f t="shared" si="620"/>
        <v>0</v>
      </c>
      <c r="AX324" s="9">
        <f t="shared" si="620"/>
        <v>0</v>
      </c>
      <c r="AY324" s="9">
        <f t="shared" si="620"/>
        <v>0</v>
      </c>
      <c r="AZ324" s="9">
        <f t="shared" si="620"/>
        <v>0</v>
      </c>
      <c r="BA324" s="9">
        <f t="shared" ref="BA324" si="623">SUM(BA326:BA330)</f>
        <v>0</v>
      </c>
      <c r="BB324" s="9">
        <f t="shared" si="620"/>
        <v>0</v>
      </c>
      <c r="BC324" s="9">
        <f>SUM(BC326:BC330)</f>
        <v>0</v>
      </c>
      <c r="BD324" s="9">
        <f>SUM(BD326:BD330)</f>
        <v>0</v>
      </c>
      <c r="BE324" s="9">
        <f>SUM(BE326:BE330)</f>
        <v>0</v>
      </c>
      <c r="BF324" s="9">
        <f t="shared" si="620"/>
        <v>0</v>
      </c>
      <c r="BH324" s="24">
        <f>SUM(J324:BF324)</f>
        <v>23</v>
      </c>
    </row>
    <row r="325" spans="1:60" s="11" customFormat="1" ht="18" customHeight="1" x14ac:dyDescent="0.25">
      <c r="A325" s="20"/>
      <c r="B325" s="20"/>
      <c r="C325" s="21"/>
      <c r="D325" s="21"/>
      <c r="E325" s="22">
        <f t="shared" ref="E325:J325" si="624">SUM(E324/$C$324)</f>
        <v>0.87443946188340804</v>
      </c>
      <c r="F325" s="22">
        <f t="shared" si="624"/>
        <v>0.91928251121076232</v>
      </c>
      <c r="G325" s="22">
        <f t="shared" si="624"/>
        <v>0.273542600896861</v>
      </c>
      <c r="H325" s="22">
        <f t="shared" si="624"/>
        <v>0.3094170403587444</v>
      </c>
      <c r="I325" s="22">
        <f t="shared" si="624"/>
        <v>0.62331838565022424</v>
      </c>
      <c r="J325" s="22">
        <f t="shared" si="624"/>
        <v>0</v>
      </c>
      <c r="K325" s="22">
        <f t="shared" ref="K325" si="625">SUM(K324/$C$324)</f>
        <v>9.8654708520179366E-2</v>
      </c>
      <c r="L325" s="22">
        <f t="shared" ref="L325:T325" si="626">SUM(L324/$C$324)</f>
        <v>0</v>
      </c>
      <c r="M325" s="22">
        <f t="shared" si="626"/>
        <v>0</v>
      </c>
      <c r="N325" s="22">
        <f t="shared" si="626"/>
        <v>0</v>
      </c>
      <c r="O325" s="22">
        <f t="shared" si="626"/>
        <v>0</v>
      </c>
      <c r="P325" s="22">
        <f t="shared" si="626"/>
        <v>0</v>
      </c>
      <c r="Q325" s="22">
        <f t="shared" si="626"/>
        <v>0</v>
      </c>
      <c r="R325" s="22">
        <f t="shared" si="626"/>
        <v>0</v>
      </c>
      <c r="S325" s="22">
        <f t="shared" si="626"/>
        <v>0</v>
      </c>
      <c r="T325" s="22">
        <f t="shared" si="626"/>
        <v>0</v>
      </c>
      <c r="U325" s="22">
        <f t="shared" ref="U325" si="627">SUM(U324/$C$324)</f>
        <v>0</v>
      </c>
      <c r="V325" s="22">
        <f t="shared" ref="V325:BF325" si="628">SUM(V324/$C$324)</f>
        <v>0</v>
      </c>
      <c r="W325" s="22">
        <f t="shared" si="628"/>
        <v>0</v>
      </c>
      <c r="X325" s="22">
        <f t="shared" si="628"/>
        <v>0</v>
      </c>
      <c r="Y325" s="22">
        <f t="shared" si="628"/>
        <v>0</v>
      </c>
      <c r="Z325" s="22">
        <f t="shared" si="628"/>
        <v>0</v>
      </c>
      <c r="AA325" s="22">
        <f t="shared" si="628"/>
        <v>0</v>
      </c>
      <c r="AB325" s="22">
        <f t="shared" si="628"/>
        <v>0</v>
      </c>
      <c r="AC325" s="22">
        <f t="shared" si="628"/>
        <v>0</v>
      </c>
      <c r="AD325" s="22">
        <f t="shared" si="628"/>
        <v>0</v>
      </c>
      <c r="AE325" s="22">
        <f t="shared" si="628"/>
        <v>0</v>
      </c>
      <c r="AF325" s="22">
        <f t="shared" si="628"/>
        <v>4.4843049327354259E-3</v>
      </c>
      <c r="AG325" s="22">
        <f t="shared" si="628"/>
        <v>0</v>
      </c>
      <c r="AH325" s="22">
        <f t="shared" si="628"/>
        <v>0</v>
      </c>
      <c r="AI325" s="22">
        <f t="shared" si="628"/>
        <v>0</v>
      </c>
      <c r="AJ325" s="22">
        <f t="shared" si="628"/>
        <v>0</v>
      </c>
      <c r="AK325" s="22">
        <f t="shared" si="628"/>
        <v>0</v>
      </c>
      <c r="AL325" s="22">
        <f t="shared" si="628"/>
        <v>0</v>
      </c>
      <c r="AM325" s="22">
        <f t="shared" si="628"/>
        <v>0</v>
      </c>
      <c r="AN325" s="22">
        <f t="shared" si="628"/>
        <v>0</v>
      </c>
      <c r="AO325" s="22">
        <f t="shared" si="628"/>
        <v>0</v>
      </c>
      <c r="AP325" s="22">
        <f t="shared" si="628"/>
        <v>0</v>
      </c>
      <c r="AQ325" s="22">
        <f t="shared" si="628"/>
        <v>0</v>
      </c>
      <c r="AR325" s="22">
        <f t="shared" si="628"/>
        <v>0</v>
      </c>
      <c r="AS325" s="22">
        <f t="shared" si="628"/>
        <v>0</v>
      </c>
      <c r="AT325" s="22">
        <f t="shared" si="628"/>
        <v>0</v>
      </c>
      <c r="AU325" s="22">
        <f t="shared" si="628"/>
        <v>0</v>
      </c>
      <c r="AV325" s="22">
        <f t="shared" si="628"/>
        <v>0</v>
      </c>
      <c r="AW325" s="22">
        <f t="shared" si="628"/>
        <v>0</v>
      </c>
      <c r="AX325" s="22">
        <f t="shared" si="628"/>
        <v>0</v>
      </c>
      <c r="AY325" s="22">
        <f t="shared" si="628"/>
        <v>0</v>
      </c>
      <c r="AZ325" s="22">
        <f t="shared" si="628"/>
        <v>0</v>
      </c>
      <c r="BA325" s="22">
        <f t="shared" si="628"/>
        <v>0</v>
      </c>
      <c r="BB325" s="22">
        <f t="shared" si="628"/>
        <v>0</v>
      </c>
      <c r="BC325" s="22">
        <f t="shared" si="628"/>
        <v>0</v>
      </c>
      <c r="BD325" s="22">
        <f t="shared" si="628"/>
        <v>0</v>
      </c>
      <c r="BE325" s="22">
        <f t="shared" si="628"/>
        <v>0</v>
      </c>
      <c r="BF325" s="22">
        <f t="shared" si="628"/>
        <v>0</v>
      </c>
    </row>
    <row r="326" spans="1:60" ht="18" customHeight="1" x14ac:dyDescent="0.25">
      <c r="A326" s="15" t="s">
        <v>53</v>
      </c>
      <c r="B326" s="15"/>
      <c r="C326" s="16">
        <v>50</v>
      </c>
      <c r="D326" s="16">
        <f>SUM(E326:BF326)</f>
        <v>176</v>
      </c>
      <c r="E326" s="15">
        <v>49</v>
      </c>
      <c r="F326" s="15">
        <v>50</v>
      </c>
      <c r="G326" s="15">
        <v>16</v>
      </c>
      <c r="H326" s="15">
        <v>50</v>
      </c>
      <c r="I326" s="15">
        <v>11</v>
      </c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</row>
    <row r="327" spans="1:60" ht="18" customHeight="1" x14ac:dyDescent="0.25">
      <c r="A327" s="15" t="s">
        <v>257</v>
      </c>
      <c r="B327" s="15"/>
      <c r="C327" s="16">
        <v>12</v>
      </c>
      <c r="D327" s="16">
        <f>SUM(E327:BF327)</f>
        <v>44</v>
      </c>
      <c r="E327" s="15">
        <v>10</v>
      </c>
      <c r="F327" s="15">
        <v>12</v>
      </c>
      <c r="G327" s="15">
        <v>2</v>
      </c>
      <c r="H327" s="15"/>
      <c r="I327" s="15">
        <v>9</v>
      </c>
      <c r="J327" s="15"/>
      <c r="K327" s="15">
        <v>10</v>
      </c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>
        <v>1</v>
      </c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</row>
    <row r="328" spans="1:60" ht="18" customHeight="1" x14ac:dyDescent="0.25">
      <c r="A328" s="15" t="s">
        <v>143</v>
      </c>
      <c r="B328" s="15"/>
      <c r="C328" s="16">
        <v>46</v>
      </c>
      <c r="D328" s="16">
        <f>SUM(E328:BF328)</f>
        <v>131</v>
      </c>
      <c r="E328" s="15">
        <v>29</v>
      </c>
      <c r="F328" s="15">
        <v>44</v>
      </c>
      <c r="G328" s="15">
        <v>14</v>
      </c>
      <c r="H328" s="15">
        <v>5</v>
      </c>
      <c r="I328" s="15">
        <v>39</v>
      </c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</row>
    <row r="329" spans="1:60" ht="18" customHeight="1" x14ac:dyDescent="0.25">
      <c r="A329" s="15" t="s">
        <v>142</v>
      </c>
      <c r="B329" s="15"/>
      <c r="C329" s="16">
        <v>59</v>
      </c>
      <c r="D329" s="16">
        <f>SUM(E329:BF329)</f>
        <v>184</v>
      </c>
      <c r="E329" s="15">
        <v>51</v>
      </c>
      <c r="F329" s="15">
        <v>52</v>
      </c>
      <c r="G329" s="15">
        <v>29</v>
      </c>
      <c r="H329" s="15">
        <v>4</v>
      </c>
      <c r="I329" s="15">
        <v>46</v>
      </c>
      <c r="J329" s="15"/>
      <c r="K329" s="15">
        <v>2</v>
      </c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</row>
    <row r="330" spans="1:60" ht="18" customHeight="1" x14ac:dyDescent="0.25">
      <c r="A330" s="18" t="s">
        <v>54</v>
      </c>
      <c r="B330" s="15"/>
      <c r="C330" s="16">
        <v>56</v>
      </c>
      <c r="D330" s="16">
        <f>SUM(E330:BF330)</f>
        <v>157</v>
      </c>
      <c r="E330" s="15">
        <v>56</v>
      </c>
      <c r="F330" s="15">
        <v>47</v>
      </c>
      <c r="G330" s="15"/>
      <c r="H330" s="15">
        <v>10</v>
      </c>
      <c r="I330" s="15">
        <v>34</v>
      </c>
      <c r="J330" s="15"/>
      <c r="K330" s="15">
        <v>10</v>
      </c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</row>
    <row r="331" spans="1:60" ht="18" customHeight="1" x14ac:dyDescent="0.25">
      <c r="C331" s="17">
        <v>22314</v>
      </c>
      <c r="D331" s="68"/>
    </row>
    <row r="332" spans="1:60" s="10" customFormat="1" ht="18" customHeight="1" x14ac:dyDescent="0.25">
      <c r="A332" s="8" t="s">
        <v>166</v>
      </c>
      <c r="B332" s="8">
        <f t="shared" ref="B332" si="629">SUM(B334:B340)</f>
        <v>5</v>
      </c>
      <c r="C332" s="9">
        <f>SUM(C334+C335+C337+C339+C340)</f>
        <v>111</v>
      </c>
      <c r="D332" s="9">
        <f>SUM(D334+D335+D337+D339+D340)</f>
        <v>485</v>
      </c>
      <c r="E332" s="9">
        <f t="shared" ref="E332:BF332" si="630">SUM(E334+E335+E337+E339+E340)</f>
        <v>107</v>
      </c>
      <c r="F332" s="9">
        <f t="shared" si="630"/>
        <v>110</v>
      </c>
      <c r="G332" s="9">
        <f t="shared" si="630"/>
        <v>80</v>
      </c>
      <c r="H332" s="9">
        <f t="shared" si="630"/>
        <v>102</v>
      </c>
      <c r="I332" s="9">
        <f t="shared" si="630"/>
        <v>30</v>
      </c>
      <c r="J332" s="9">
        <f t="shared" si="630"/>
        <v>0</v>
      </c>
      <c r="K332" s="9">
        <f t="shared" si="630"/>
        <v>30</v>
      </c>
      <c r="L332" s="9">
        <f t="shared" si="630"/>
        <v>15</v>
      </c>
      <c r="M332" s="9">
        <f t="shared" si="630"/>
        <v>0</v>
      </c>
      <c r="N332" s="9">
        <f t="shared" si="630"/>
        <v>0</v>
      </c>
      <c r="O332" s="9">
        <f t="shared" si="630"/>
        <v>2</v>
      </c>
      <c r="P332" s="9">
        <f t="shared" si="630"/>
        <v>0</v>
      </c>
      <c r="Q332" s="9">
        <f t="shared" si="630"/>
        <v>0</v>
      </c>
      <c r="R332" s="9">
        <f t="shared" si="630"/>
        <v>1</v>
      </c>
      <c r="S332" s="9">
        <f t="shared" si="630"/>
        <v>0</v>
      </c>
      <c r="T332" s="9">
        <f t="shared" si="630"/>
        <v>4</v>
      </c>
      <c r="U332" s="9">
        <f t="shared" si="630"/>
        <v>0</v>
      </c>
      <c r="V332" s="9">
        <f t="shared" si="630"/>
        <v>0</v>
      </c>
      <c r="W332" s="9">
        <f t="shared" si="630"/>
        <v>0</v>
      </c>
      <c r="X332" s="9">
        <f t="shared" si="630"/>
        <v>0</v>
      </c>
      <c r="Y332" s="9">
        <f t="shared" si="630"/>
        <v>0</v>
      </c>
      <c r="Z332" s="9">
        <f t="shared" si="630"/>
        <v>0</v>
      </c>
      <c r="AA332" s="9">
        <f t="shared" si="630"/>
        <v>0</v>
      </c>
      <c r="AB332" s="9">
        <f t="shared" si="630"/>
        <v>0</v>
      </c>
      <c r="AC332" s="9">
        <f t="shared" si="630"/>
        <v>0</v>
      </c>
      <c r="AD332" s="9">
        <f t="shared" si="630"/>
        <v>0</v>
      </c>
      <c r="AE332" s="9">
        <f t="shared" si="630"/>
        <v>1</v>
      </c>
      <c r="AF332" s="9">
        <f t="shared" si="630"/>
        <v>0</v>
      </c>
      <c r="AG332" s="9">
        <f t="shared" si="630"/>
        <v>0</v>
      </c>
      <c r="AH332" s="9">
        <f t="shared" si="630"/>
        <v>0</v>
      </c>
      <c r="AI332" s="9">
        <f t="shared" si="630"/>
        <v>2</v>
      </c>
      <c r="AJ332" s="9">
        <f t="shared" si="630"/>
        <v>0</v>
      </c>
      <c r="AK332" s="9">
        <f t="shared" si="630"/>
        <v>0</v>
      </c>
      <c r="AL332" s="9">
        <f t="shared" si="630"/>
        <v>0</v>
      </c>
      <c r="AM332" s="9">
        <f t="shared" si="630"/>
        <v>0</v>
      </c>
      <c r="AN332" s="9">
        <f t="shared" si="630"/>
        <v>0</v>
      </c>
      <c r="AO332" s="9">
        <f t="shared" si="630"/>
        <v>0</v>
      </c>
      <c r="AP332" s="9">
        <f t="shared" si="630"/>
        <v>0</v>
      </c>
      <c r="AQ332" s="9">
        <f t="shared" si="630"/>
        <v>0</v>
      </c>
      <c r="AR332" s="9">
        <f t="shared" si="630"/>
        <v>0</v>
      </c>
      <c r="AS332" s="9">
        <f t="shared" si="630"/>
        <v>0</v>
      </c>
      <c r="AT332" s="9">
        <f t="shared" si="630"/>
        <v>0</v>
      </c>
      <c r="AU332" s="9">
        <f t="shared" si="630"/>
        <v>0</v>
      </c>
      <c r="AV332" s="9">
        <f t="shared" si="630"/>
        <v>0</v>
      </c>
      <c r="AW332" s="9">
        <f t="shared" si="630"/>
        <v>1</v>
      </c>
      <c r="AX332" s="9">
        <f t="shared" si="630"/>
        <v>0</v>
      </c>
      <c r="AY332" s="9">
        <f t="shared" si="630"/>
        <v>0</v>
      </c>
      <c r="AZ332" s="9">
        <f t="shared" si="630"/>
        <v>0</v>
      </c>
      <c r="BA332" s="9">
        <f t="shared" si="630"/>
        <v>0</v>
      </c>
      <c r="BB332" s="9">
        <f t="shared" si="630"/>
        <v>0</v>
      </c>
      <c r="BC332" s="9">
        <f t="shared" si="630"/>
        <v>0</v>
      </c>
      <c r="BD332" s="9">
        <f t="shared" si="630"/>
        <v>0</v>
      </c>
      <c r="BE332" s="9">
        <f t="shared" si="630"/>
        <v>0</v>
      </c>
      <c r="BF332" s="9">
        <f t="shared" si="630"/>
        <v>0</v>
      </c>
      <c r="BH332" s="24">
        <f>SUM(J332:BF332)</f>
        <v>56</v>
      </c>
    </row>
    <row r="333" spans="1:60" s="11" customFormat="1" ht="18" customHeight="1" x14ac:dyDescent="0.25">
      <c r="A333" s="20"/>
      <c r="B333" s="20"/>
      <c r="C333" s="21"/>
      <c r="D333" s="21"/>
      <c r="E333" s="22">
        <f t="shared" ref="E333:J333" si="631">SUM(E332/$C$332)</f>
        <v>0.963963963963964</v>
      </c>
      <c r="F333" s="22">
        <f t="shared" si="631"/>
        <v>0.99099099099099097</v>
      </c>
      <c r="G333" s="22">
        <f t="shared" si="631"/>
        <v>0.72072072072072069</v>
      </c>
      <c r="H333" s="22">
        <f t="shared" si="631"/>
        <v>0.91891891891891897</v>
      </c>
      <c r="I333" s="22">
        <f t="shared" si="631"/>
        <v>0.27027027027027029</v>
      </c>
      <c r="J333" s="22">
        <f t="shared" si="631"/>
        <v>0</v>
      </c>
      <c r="K333" s="22">
        <f t="shared" ref="K333" si="632">SUM(K332/$C$332)</f>
        <v>0.27027027027027029</v>
      </c>
      <c r="L333" s="22">
        <f t="shared" ref="L333:T333" si="633">SUM(L332/$C$332)</f>
        <v>0.13513513513513514</v>
      </c>
      <c r="M333" s="22">
        <f t="shared" si="633"/>
        <v>0</v>
      </c>
      <c r="N333" s="22">
        <f t="shared" si="633"/>
        <v>0</v>
      </c>
      <c r="O333" s="22">
        <f t="shared" si="633"/>
        <v>1.8018018018018018E-2</v>
      </c>
      <c r="P333" s="22">
        <f t="shared" si="633"/>
        <v>0</v>
      </c>
      <c r="Q333" s="22">
        <f t="shared" si="633"/>
        <v>0</v>
      </c>
      <c r="R333" s="22">
        <f t="shared" si="633"/>
        <v>9.0090090090090089E-3</v>
      </c>
      <c r="S333" s="22">
        <f t="shared" si="633"/>
        <v>0</v>
      </c>
      <c r="T333" s="22">
        <f t="shared" si="633"/>
        <v>3.6036036036036036E-2</v>
      </c>
      <c r="U333" s="22">
        <f t="shared" ref="U333" si="634">SUM(U332/$C$332)</f>
        <v>0</v>
      </c>
      <c r="V333" s="22">
        <f t="shared" ref="V333:BF333" si="635">SUM(V332/$C$332)</f>
        <v>0</v>
      </c>
      <c r="W333" s="22">
        <f t="shared" si="635"/>
        <v>0</v>
      </c>
      <c r="X333" s="22">
        <f t="shared" si="635"/>
        <v>0</v>
      </c>
      <c r="Y333" s="22">
        <f t="shared" si="635"/>
        <v>0</v>
      </c>
      <c r="Z333" s="22">
        <f t="shared" si="635"/>
        <v>0</v>
      </c>
      <c r="AA333" s="22">
        <f t="shared" si="635"/>
        <v>0</v>
      </c>
      <c r="AB333" s="22">
        <f t="shared" si="635"/>
        <v>0</v>
      </c>
      <c r="AC333" s="22">
        <f t="shared" si="635"/>
        <v>0</v>
      </c>
      <c r="AD333" s="22">
        <f t="shared" si="635"/>
        <v>0</v>
      </c>
      <c r="AE333" s="22">
        <f t="shared" si="635"/>
        <v>9.0090090090090089E-3</v>
      </c>
      <c r="AF333" s="22">
        <f t="shared" si="635"/>
        <v>0</v>
      </c>
      <c r="AG333" s="22">
        <f t="shared" si="635"/>
        <v>0</v>
      </c>
      <c r="AH333" s="22">
        <f t="shared" si="635"/>
        <v>0</v>
      </c>
      <c r="AI333" s="22">
        <f t="shared" si="635"/>
        <v>1.8018018018018018E-2</v>
      </c>
      <c r="AJ333" s="22">
        <f t="shared" si="635"/>
        <v>0</v>
      </c>
      <c r="AK333" s="22">
        <f t="shared" si="635"/>
        <v>0</v>
      </c>
      <c r="AL333" s="22">
        <f t="shared" si="635"/>
        <v>0</v>
      </c>
      <c r="AM333" s="22">
        <f t="shared" si="635"/>
        <v>0</v>
      </c>
      <c r="AN333" s="22">
        <f t="shared" si="635"/>
        <v>0</v>
      </c>
      <c r="AO333" s="22">
        <f t="shared" si="635"/>
        <v>0</v>
      </c>
      <c r="AP333" s="22">
        <f t="shared" si="635"/>
        <v>0</v>
      </c>
      <c r="AQ333" s="22">
        <f t="shared" si="635"/>
        <v>0</v>
      </c>
      <c r="AR333" s="22">
        <f t="shared" si="635"/>
        <v>0</v>
      </c>
      <c r="AS333" s="22">
        <f t="shared" si="635"/>
        <v>0</v>
      </c>
      <c r="AT333" s="22">
        <f t="shared" si="635"/>
        <v>0</v>
      </c>
      <c r="AU333" s="22">
        <f t="shared" si="635"/>
        <v>0</v>
      </c>
      <c r="AV333" s="22">
        <f t="shared" si="635"/>
        <v>0</v>
      </c>
      <c r="AW333" s="22">
        <f t="shared" si="635"/>
        <v>9.0090090090090089E-3</v>
      </c>
      <c r="AX333" s="22">
        <f t="shared" si="635"/>
        <v>0</v>
      </c>
      <c r="AY333" s="22">
        <f t="shared" si="635"/>
        <v>0</v>
      </c>
      <c r="AZ333" s="22">
        <f t="shared" si="635"/>
        <v>0</v>
      </c>
      <c r="BA333" s="22">
        <f t="shared" si="635"/>
        <v>0</v>
      </c>
      <c r="BB333" s="22">
        <f t="shared" si="635"/>
        <v>0</v>
      </c>
      <c r="BC333" s="22">
        <f t="shared" si="635"/>
        <v>0</v>
      </c>
      <c r="BD333" s="22">
        <f t="shared" si="635"/>
        <v>0</v>
      </c>
      <c r="BE333" s="22">
        <f t="shared" si="635"/>
        <v>0</v>
      </c>
      <c r="BF333" s="22">
        <f t="shared" si="635"/>
        <v>0</v>
      </c>
    </row>
    <row r="334" spans="1:60" ht="18" customHeight="1" x14ac:dyDescent="0.25">
      <c r="A334" s="15" t="s">
        <v>233</v>
      </c>
      <c r="B334" s="15"/>
      <c r="C334" s="16">
        <v>22</v>
      </c>
      <c r="D334" s="16">
        <f t="shared" ref="D334:D340" si="636">SUM(E334:BF334)</f>
        <v>90</v>
      </c>
      <c r="E334" s="15">
        <v>22</v>
      </c>
      <c r="F334" s="15">
        <v>22</v>
      </c>
      <c r="G334" s="15">
        <v>22</v>
      </c>
      <c r="H334" s="15">
        <v>14</v>
      </c>
      <c r="I334" s="15">
        <v>1</v>
      </c>
      <c r="J334" s="15"/>
      <c r="K334" s="15">
        <v>1</v>
      </c>
      <c r="L334" s="15">
        <v>7</v>
      </c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>
        <v>1</v>
      </c>
      <c r="AX334" s="15"/>
      <c r="AY334" s="15"/>
      <c r="AZ334" s="15"/>
      <c r="BA334" s="15"/>
      <c r="BB334" s="15"/>
      <c r="BC334" s="15"/>
      <c r="BD334" s="15"/>
      <c r="BE334" s="15"/>
      <c r="BF334" s="15"/>
    </row>
    <row r="335" spans="1:60" ht="18" customHeight="1" x14ac:dyDescent="0.25">
      <c r="A335" s="15" t="s">
        <v>343</v>
      </c>
      <c r="B335" s="15"/>
      <c r="C335" s="16">
        <v>26</v>
      </c>
      <c r="D335" s="16">
        <f t="shared" si="636"/>
        <v>114</v>
      </c>
      <c r="E335" s="15">
        <v>26</v>
      </c>
      <c r="F335" s="15">
        <v>26</v>
      </c>
      <c r="G335" s="15">
        <v>26</v>
      </c>
      <c r="H335" s="15">
        <v>26</v>
      </c>
      <c r="I335" s="15">
        <v>5</v>
      </c>
      <c r="J335" s="15"/>
      <c r="K335" s="15"/>
      <c r="L335" s="15">
        <v>1</v>
      </c>
      <c r="M335" s="15"/>
      <c r="N335" s="15"/>
      <c r="O335" s="15">
        <v>1</v>
      </c>
      <c r="P335" s="15"/>
      <c r="Q335" s="15"/>
      <c r="R335" s="15">
        <v>1</v>
      </c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>
        <v>2</v>
      </c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</row>
    <row r="336" spans="1:60" ht="18" customHeight="1" x14ac:dyDescent="0.25">
      <c r="A336" s="60" t="s">
        <v>342</v>
      </c>
      <c r="B336" s="15">
        <v>4</v>
      </c>
      <c r="C336" s="16">
        <v>1</v>
      </c>
      <c r="D336" s="16">
        <f t="shared" si="636"/>
        <v>4</v>
      </c>
      <c r="E336" s="15">
        <v>1</v>
      </c>
      <c r="F336" s="15">
        <v>1</v>
      </c>
      <c r="G336" s="15">
        <v>1</v>
      </c>
      <c r="H336" s="15">
        <v>1</v>
      </c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</row>
    <row r="337" spans="1:60" ht="18" customHeight="1" x14ac:dyDescent="0.25">
      <c r="A337" s="15" t="s">
        <v>234</v>
      </c>
      <c r="B337" s="15"/>
      <c r="C337" s="16">
        <v>20</v>
      </c>
      <c r="D337" s="16">
        <f t="shared" si="636"/>
        <v>85</v>
      </c>
      <c r="E337" s="15">
        <v>20</v>
      </c>
      <c r="F337" s="15">
        <v>20</v>
      </c>
      <c r="G337" s="15">
        <v>6</v>
      </c>
      <c r="H337" s="15">
        <v>20</v>
      </c>
      <c r="I337" s="15">
        <v>3</v>
      </c>
      <c r="J337" s="15"/>
      <c r="K337" s="15">
        <v>5</v>
      </c>
      <c r="L337" s="15">
        <v>7</v>
      </c>
      <c r="M337" s="15"/>
      <c r="N337" s="15"/>
      <c r="O337" s="15"/>
      <c r="P337" s="15"/>
      <c r="Q337" s="15"/>
      <c r="R337" s="15"/>
      <c r="S337" s="15"/>
      <c r="T337" s="15">
        <v>4</v>
      </c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</row>
    <row r="338" spans="1:60" ht="18" customHeight="1" x14ac:dyDescent="0.25">
      <c r="A338" s="60" t="s">
        <v>336</v>
      </c>
      <c r="B338" s="15">
        <v>1</v>
      </c>
      <c r="C338" s="16">
        <v>1</v>
      </c>
      <c r="D338" s="16">
        <f t="shared" si="636"/>
        <v>1</v>
      </c>
      <c r="E338" s="15"/>
      <c r="F338" s="15">
        <v>1</v>
      </c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</row>
    <row r="339" spans="1:60" ht="18" customHeight="1" x14ac:dyDescent="0.25">
      <c r="A339" s="15" t="s">
        <v>235</v>
      </c>
      <c r="B339" s="15"/>
      <c r="C339" s="16">
        <v>18</v>
      </c>
      <c r="D339" s="16">
        <f t="shared" si="636"/>
        <v>71</v>
      </c>
      <c r="E339" s="15">
        <v>15</v>
      </c>
      <c r="F339" s="15">
        <v>18</v>
      </c>
      <c r="G339" s="15">
        <v>2</v>
      </c>
      <c r="H339" s="15">
        <v>18</v>
      </c>
      <c r="I339" s="15">
        <v>17</v>
      </c>
      <c r="J339" s="15"/>
      <c r="K339" s="15">
        <v>1</v>
      </c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</row>
    <row r="340" spans="1:60" ht="18" customHeight="1" x14ac:dyDescent="0.25">
      <c r="A340" s="15" t="s">
        <v>236</v>
      </c>
      <c r="B340" s="15"/>
      <c r="C340" s="16">
        <v>25</v>
      </c>
      <c r="D340" s="16">
        <f t="shared" si="636"/>
        <v>125</v>
      </c>
      <c r="E340" s="15">
        <v>24</v>
      </c>
      <c r="F340" s="15">
        <v>24</v>
      </c>
      <c r="G340" s="15">
        <v>24</v>
      </c>
      <c r="H340" s="15">
        <v>24</v>
      </c>
      <c r="I340" s="15">
        <v>4</v>
      </c>
      <c r="J340" s="15"/>
      <c r="K340" s="15">
        <v>23</v>
      </c>
      <c r="L340" s="15"/>
      <c r="M340" s="15"/>
      <c r="N340" s="15"/>
      <c r="O340" s="15">
        <v>1</v>
      </c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>
        <v>1</v>
      </c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</row>
    <row r="341" spans="1:60" ht="18" customHeight="1" x14ac:dyDescent="0.25">
      <c r="C341" s="17">
        <v>22804</v>
      </c>
      <c r="D341" s="68"/>
    </row>
    <row r="342" spans="1:60" s="10" customFormat="1" ht="18" customHeight="1" x14ac:dyDescent="0.25">
      <c r="A342" s="8" t="s">
        <v>167</v>
      </c>
      <c r="B342" s="8">
        <f>SUM(B344:B347)</f>
        <v>0</v>
      </c>
      <c r="C342" s="9">
        <f t="shared" ref="C342:AG342" si="637">SUM(C344:C347)</f>
        <v>134</v>
      </c>
      <c r="D342" s="9">
        <f t="shared" si="637"/>
        <v>442</v>
      </c>
      <c r="E342" s="9">
        <f t="shared" si="637"/>
        <v>130</v>
      </c>
      <c r="F342" s="9">
        <f t="shared" si="637"/>
        <v>112</v>
      </c>
      <c r="G342" s="9">
        <f t="shared" si="637"/>
        <v>95</v>
      </c>
      <c r="H342" s="9">
        <f t="shared" si="637"/>
        <v>88</v>
      </c>
      <c r="I342" s="9">
        <f t="shared" si="637"/>
        <v>7</v>
      </c>
      <c r="J342" s="9">
        <f t="shared" si="637"/>
        <v>3</v>
      </c>
      <c r="K342" s="9">
        <f t="shared" ref="K342" si="638">SUM(K344:K347)</f>
        <v>4</v>
      </c>
      <c r="L342" s="9">
        <f t="shared" si="637"/>
        <v>0</v>
      </c>
      <c r="M342" s="9">
        <f t="shared" ref="M342:V342" si="639">SUM(M344:M347)</f>
        <v>0</v>
      </c>
      <c r="N342" s="9">
        <f t="shared" si="639"/>
        <v>0</v>
      </c>
      <c r="O342" s="9">
        <f t="shared" si="639"/>
        <v>0</v>
      </c>
      <c r="P342" s="9">
        <f t="shared" ref="P342" si="640">SUM(P344:P347)</f>
        <v>0</v>
      </c>
      <c r="Q342" s="9">
        <f t="shared" si="639"/>
        <v>0</v>
      </c>
      <c r="R342" s="9">
        <f t="shared" si="639"/>
        <v>0</v>
      </c>
      <c r="S342" s="9">
        <f>SUM(S344:S347)</f>
        <v>0</v>
      </c>
      <c r="T342" s="9">
        <f>SUM(T344:T347)</f>
        <v>1</v>
      </c>
      <c r="U342" s="9">
        <f t="shared" ref="U342" si="641">SUM(U344:U347)</f>
        <v>2</v>
      </c>
      <c r="V342" s="9">
        <f t="shared" si="639"/>
        <v>0</v>
      </c>
      <c r="W342" s="9">
        <f t="shared" ref="W342:AB342" si="642">SUM(W344:W347)</f>
        <v>0</v>
      </c>
      <c r="X342" s="9">
        <f t="shared" si="642"/>
        <v>0</v>
      </c>
      <c r="Y342" s="9">
        <f t="shared" si="642"/>
        <v>0</v>
      </c>
      <c r="Z342" s="9">
        <f t="shared" si="642"/>
        <v>0</v>
      </c>
      <c r="AA342" s="9">
        <f t="shared" si="642"/>
        <v>0</v>
      </c>
      <c r="AB342" s="9">
        <f t="shared" si="642"/>
        <v>0</v>
      </c>
      <c r="AC342" s="9">
        <f t="shared" si="637"/>
        <v>0</v>
      </c>
      <c r="AD342" s="9">
        <f t="shared" si="637"/>
        <v>0</v>
      </c>
      <c r="AE342" s="9">
        <f t="shared" si="637"/>
        <v>0</v>
      </c>
      <c r="AF342" s="9">
        <f t="shared" si="637"/>
        <v>0</v>
      </c>
      <c r="AG342" s="9">
        <f t="shared" si="637"/>
        <v>0</v>
      </c>
      <c r="AH342" s="9">
        <f t="shared" ref="AH342:BF342" si="643">SUM(AH344:AH347)</f>
        <v>0</v>
      </c>
      <c r="AI342" s="9">
        <f t="shared" si="643"/>
        <v>0</v>
      </c>
      <c r="AJ342" s="9">
        <f t="shared" si="643"/>
        <v>0</v>
      </c>
      <c r="AK342" s="9">
        <f t="shared" si="643"/>
        <v>0</v>
      </c>
      <c r="AL342" s="9">
        <f t="shared" si="643"/>
        <v>0</v>
      </c>
      <c r="AM342" s="9">
        <f t="shared" si="643"/>
        <v>0</v>
      </c>
      <c r="AN342" s="9">
        <f t="shared" si="643"/>
        <v>0</v>
      </c>
      <c r="AO342" s="9">
        <f t="shared" si="643"/>
        <v>0</v>
      </c>
      <c r="AP342" s="9">
        <f t="shared" si="643"/>
        <v>0</v>
      </c>
      <c r="AQ342" s="9">
        <f t="shared" si="643"/>
        <v>0</v>
      </c>
      <c r="AR342" s="9">
        <f t="shared" ref="AR342" si="644">SUM(AR344:AR347)</f>
        <v>0</v>
      </c>
      <c r="AS342" s="9">
        <f t="shared" si="643"/>
        <v>0</v>
      </c>
      <c r="AT342" s="9">
        <f t="shared" ref="AT342" si="645">SUM(AT344:AT347)</f>
        <v>0</v>
      </c>
      <c r="AU342" s="9">
        <f t="shared" si="643"/>
        <v>0</v>
      </c>
      <c r="AV342" s="9">
        <f t="shared" si="643"/>
        <v>0</v>
      </c>
      <c r="AW342" s="9">
        <f t="shared" si="643"/>
        <v>0</v>
      </c>
      <c r="AX342" s="9">
        <f t="shared" si="643"/>
        <v>0</v>
      </c>
      <c r="AY342" s="9">
        <f t="shared" si="643"/>
        <v>0</v>
      </c>
      <c r="AZ342" s="9">
        <f t="shared" si="643"/>
        <v>0</v>
      </c>
      <c r="BA342" s="9">
        <f t="shared" ref="BA342" si="646">SUM(BA344:BA347)</f>
        <v>0</v>
      </c>
      <c r="BB342" s="9">
        <f t="shared" si="643"/>
        <v>0</v>
      </c>
      <c r="BC342" s="9">
        <f>SUM(BC344:BC347)</f>
        <v>0</v>
      </c>
      <c r="BD342" s="9">
        <f>SUM(BD344:BD347)</f>
        <v>0</v>
      </c>
      <c r="BE342" s="9">
        <f>SUM(BE344:BE347)</f>
        <v>0</v>
      </c>
      <c r="BF342" s="9">
        <f t="shared" si="643"/>
        <v>0</v>
      </c>
      <c r="BH342" s="24">
        <f>SUM(J342:BF342)</f>
        <v>10</v>
      </c>
    </row>
    <row r="343" spans="1:60" s="11" customFormat="1" ht="18" customHeight="1" x14ac:dyDescent="0.25">
      <c r="A343" s="20"/>
      <c r="B343" s="20"/>
      <c r="C343" s="21"/>
      <c r="D343" s="21"/>
      <c r="E343" s="22">
        <f t="shared" ref="E343:J343" si="647">SUM(E342/$C$342)</f>
        <v>0.97014925373134331</v>
      </c>
      <c r="F343" s="22">
        <f t="shared" si="647"/>
        <v>0.83582089552238803</v>
      </c>
      <c r="G343" s="22">
        <f t="shared" si="647"/>
        <v>0.70895522388059706</v>
      </c>
      <c r="H343" s="22">
        <f t="shared" si="647"/>
        <v>0.65671641791044777</v>
      </c>
      <c r="I343" s="22">
        <f t="shared" si="647"/>
        <v>5.2238805970149252E-2</v>
      </c>
      <c r="J343" s="22">
        <f t="shared" si="647"/>
        <v>2.2388059701492536E-2</v>
      </c>
      <c r="K343" s="22">
        <f t="shared" ref="K343" si="648">SUM(K342/$C$342)</f>
        <v>2.9850746268656716E-2</v>
      </c>
      <c r="L343" s="22">
        <f t="shared" ref="L343:T343" si="649">SUM(L342/$C$342)</f>
        <v>0</v>
      </c>
      <c r="M343" s="22">
        <f t="shared" si="649"/>
        <v>0</v>
      </c>
      <c r="N343" s="22">
        <f t="shared" si="649"/>
        <v>0</v>
      </c>
      <c r="O343" s="22">
        <f t="shared" si="649"/>
        <v>0</v>
      </c>
      <c r="P343" s="22">
        <f t="shared" si="649"/>
        <v>0</v>
      </c>
      <c r="Q343" s="22">
        <f t="shared" si="649"/>
        <v>0</v>
      </c>
      <c r="R343" s="22">
        <f t="shared" si="649"/>
        <v>0</v>
      </c>
      <c r="S343" s="22">
        <f t="shared" si="649"/>
        <v>0</v>
      </c>
      <c r="T343" s="22">
        <f t="shared" si="649"/>
        <v>7.462686567164179E-3</v>
      </c>
      <c r="U343" s="22">
        <f t="shared" ref="U343" si="650">SUM(U342/$C$342)</f>
        <v>1.4925373134328358E-2</v>
      </c>
      <c r="V343" s="22">
        <f t="shared" ref="V343:BF343" si="651">SUM(V342/$C$342)</f>
        <v>0</v>
      </c>
      <c r="W343" s="22">
        <f t="shared" si="651"/>
        <v>0</v>
      </c>
      <c r="X343" s="22">
        <f t="shared" si="651"/>
        <v>0</v>
      </c>
      <c r="Y343" s="22">
        <f t="shared" si="651"/>
        <v>0</v>
      </c>
      <c r="Z343" s="22">
        <f t="shared" si="651"/>
        <v>0</v>
      </c>
      <c r="AA343" s="22">
        <f t="shared" si="651"/>
        <v>0</v>
      </c>
      <c r="AB343" s="22">
        <f t="shared" si="651"/>
        <v>0</v>
      </c>
      <c r="AC343" s="22">
        <f t="shared" si="651"/>
        <v>0</v>
      </c>
      <c r="AD343" s="22">
        <f t="shared" si="651"/>
        <v>0</v>
      </c>
      <c r="AE343" s="22">
        <f t="shared" si="651"/>
        <v>0</v>
      </c>
      <c r="AF343" s="22">
        <f t="shared" si="651"/>
        <v>0</v>
      </c>
      <c r="AG343" s="22">
        <f t="shared" si="651"/>
        <v>0</v>
      </c>
      <c r="AH343" s="22">
        <f t="shared" si="651"/>
        <v>0</v>
      </c>
      <c r="AI343" s="22">
        <f t="shared" si="651"/>
        <v>0</v>
      </c>
      <c r="AJ343" s="22">
        <f t="shared" si="651"/>
        <v>0</v>
      </c>
      <c r="AK343" s="22">
        <f t="shared" si="651"/>
        <v>0</v>
      </c>
      <c r="AL343" s="22">
        <f t="shared" si="651"/>
        <v>0</v>
      </c>
      <c r="AM343" s="22">
        <f t="shared" si="651"/>
        <v>0</v>
      </c>
      <c r="AN343" s="22">
        <f t="shared" si="651"/>
        <v>0</v>
      </c>
      <c r="AO343" s="22">
        <f t="shared" si="651"/>
        <v>0</v>
      </c>
      <c r="AP343" s="22">
        <f t="shared" si="651"/>
        <v>0</v>
      </c>
      <c r="AQ343" s="22">
        <f t="shared" si="651"/>
        <v>0</v>
      </c>
      <c r="AR343" s="22">
        <f t="shared" si="651"/>
        <v>0</v>
      </c>
      <c r="AS343" s="22">
        <f t="shared" si="651"/>
        <v>0</v>
      </c>
      <c r="AT343" s="22">
        <f t="shared" si="651"/>
        <v>0</v>
      </c>
      <c r="AU343" s="22">
        <f t="shared" si="651"/>
        <v>0</v>
      </c>
      <c r="AV343" s="22">
        <f t="shared" si="651"/>
        <v>0</v>
      </c>
      <c r="AW343" s="22">
        <f t="shared" si="651"/>
        <v>0</v>
      </c>
      <c r="AX343" s="22">
        <f t="shared" si="651"/>
        <v>0</v>
      </c>
      <c r="AY343" s="22">
        <f t="shared" si="651"/>
        <v>0</v>
      </c>
      <c r="AZ343" s="22">
        <f t="shared" si="651"/>
        <v>0</v>
      </c>
      <c r="BA343" s="22">
        <f t="shared" si="651"/>
        <v>0</v>
      </c>
      <c r="BB343" s="22">
        <f t="shared" si="651"/>
        <v>0</v>
      </c>
      <c r="BC343" s="22">
        <f t="shared" si="651"/>
        <v>0</v>
      </c>
      <c r="BD343" s="22">
        <f t="shared" si="651"/>
        <v>0</v>
      </c>
      <c r="BE343" s="22">
        <f t="shared" si="651"/>
        <v>0</v>
      </c>
      <c r="BF343" s="22">
        <f t="shared" si="651"/>
        <v>0</v>
      </c>
    </row>
    <row r="344" spans="1:60" ht="18" customHeight="1" x14ac:dyDescent="0.25">
      <c r="A344" s="15" t="s">
        <v>169</v>
      </c>
      <c r="B344" s="15"/>
      <c r="C344" s="16">
        <v>35</v>
      </c>
      <c r="D344" s="16">
        <f>SUM(E344:BF344)</f>
        <v>75</v>
      </c>
      <c r="E344" s="15">
        <v>33</v>
      </c>
      <c r="F344" s="15">
        <v>35</v>
      </c>
      <c r="G344" s="15"/>
      <c r="H344" s="15">
        <v>1</v>
      </c>
      <c r="I344" s="15">
        <v>5</v>
      </c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>
        <v>1</v>
      </c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</row>
    <row r="345" spans="1:60" ht="18" customHeight="1" x14ac:dyDescent="0.25">
      <c r="A345" s="15" t="s">
        <v>251</v>
      </c>
      <c r="B345" s="15"/>
      <c r="C345" s="16">
        <v>14</v>
      </c>
      <c r="D345" s="16">
        <f>SUM(E345:BF345)</f>
        <v>58</v>
      </c>
      <c r="E345" s="15">
        <v>14</v>
      </c>
      <c r="F345" s="15">
        <v>14</v>
      </c>
      <c r="G345" s="15">
        <v>14</v>
      </c>
      <c r="H345" s="15">
        <v>14</v>
      </c>
      <c r="I345" s="15"/>
      <c r="J345" s="15"/>
      <c r="K345" s="15">
        <v>2</v>
      </c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</row>
    <row r="346" spans="1:60" ht="18" customHeight="1" x14ac:dyDescent="0.25">
      <c r="A346" s="18" t="s">
        <v>170</v>
      </c>
      <c r="B346" s="15"/>
      <c r="C346" s="16">
        <v>41</v>
      </c>
      <c r="D346" s="16">
        <f>SUM(E346:BF346)</f>
        <v>151</v>
      </c>
      <c r="E346" s="15">
        <v>39</v>
      </c>
      <c r="F346" s="15">
        <v>33</v>
      </c>
      <c r="G346" s="15">
        <v>40</v>
      </c>
      <c r="H346" s="15">
        <v>36</v>
      </c>
      <c r="I346" s="15">
        <v>2</v>
      </c>
      <c r="J346" s="15"/>
      <c r="K346" s="15">
        <v>1</v>
      </c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</row>
    <row r="347" spans="1:60" ht="18" customHeight="1" x14ac:dyDescent="0.25">
      <c r="A347" s="15" t="s">
        <v>171</v>
      </c>
      <c r="B347" s="15"/>
      <c r="C347" s="16">
        <v>44</v>
      </c>
      <c r="D347" s="16">
        <f>SUM(E347:BF347)</f>
        <v>158</v>
      </c>
      <c r="E347" s="15">
        <v>44</v>
      </c>
      <c r="F347" s="15">
        <v>30</v>
      </c>
      <c r="G347" s="15">
        <v>41</v>
      </c>
      <c r="H347" s="15">
        <v>37</v>
      </c>
      <c r="I347" s="15"/>
      <c r="J347" s="15">
        <v>3</v>
      </c>
      <c r="K347" s="15">
        <v>1</v>
      </c>
      <c r="L347" s="15"/>
      <c r="M347" s="15"/>
      <c r="N347" s="15"/>
      <c r="O347" s="15"/>
      <c r="P347" s="15"/>
      <c r="Q347" s="15"/>
      <c r="R347" s="15"/>
      <c r="S347" s="15"/>
      <c r="T347" s="15">
        <v>1</v>
      </c>
      <c r="U347" s="15">
        <v>1</v>
      </c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</row>
    <row r="348" spans="1:60" ht="18" customHeight="1" x14ac:dyDescent="0.25">
      <c r="C348" s="17">
        <v>23246</v>
      </c>
      <c r="D348" s="68"/>
    </row>
    <row r="349" spans="1:60" s="10" customFormat="1" ht="18" customHeight="1" x14ac:dyDescent="0.25">
      <c r="A349" s="8" t="s">
        <v>172</v>
      </c>
      <c r="B349" s="8">
        <f t="shared" ref="B349" si="652">SUM(B351:B357)</f>
        <v>2</v>
      </c>
      <c r="C349" s="9">
        <f>SUM(C351+C352+C354+C355+C356+C357)</f>
        <v>163</v>
      </c>
      <c r="D349" s="9">
        <f t="shared" ref="D349:BF349" si="653">SUM(D351+D352+D354+D355+D356+D357)</f>
        <v>578</v>
      </c>
      <c r="E349" s="9">
        <f t="shared" si="653"/>
        <v>163</v>
      </c>
      <c r="F349" s="9">
        <f t="shared" si="653"/>
        <v>163</v>
      </c>
      <c r="G349" s="9">
        <f t="shared" si="653"/>
        <v>84</v>
      </c>
      <c r="H349" s="9">
        <f t="shared" si="653"/>
        <v>83</v>
      </c>
      <c r="I349" s="9">
        <f t="shared" si="653"/>
        <v>16</v>
      </c>
      <c r="J349" s="9">
        <f t="shared" si="653"/>
        <v>14</v>
      </c>
      <c r="K349" s="9">
        <f t="shared" si="653"/>
        <v>24</v>
      </c>
      <c r="L349" s="9">
        <f t="shared" si="653"/>
        <v>27</v>
      </c>
      <c r="M349" s="9">
        <f t="shared" si="653"/>
        <v>0</v>
      </c>
      <c r="N349" s="9">
        <f t="shared" si="653"/>
        <v>0</v>
      </c>
      <c r="O349" s="9">
        <f t="shared" si="653"/>
        <v>0</v>
      </c>
      <c r="P349" s="9">
        <f t="shared" si="653"/>
        <v>0</v>
      </c>
      <c r="Q349" s="9">
        <f t="shared" si="653"/>
        <v>0</v>
      </c>
      <c r="R349" s="9">
        <f t="shared" si="653"/>
        <v>0</v>
      </c>
      <c r="S349" s="9">
        <f t="shared" si="653"/>
        <v>0</v>
      </c>
      <c r="T349" s="9">
        <f t="shared" si="653"/>
        <v>0</v>
      </c>
      <c r="U349" s="9">
        <f t="shared" si="653"/>
        <v>0</v>
      </c>
      <c r="V349" s="9">
        <f t="shared" si="653"/>
        <v>0</v>
      </c>
      <c r="W349" s="9">
        <f t="shared" si="653"/>
        <v>0</v>
      </c>
      <c r="X349" s="9">
        <f t="shared" si="653"/>
        <v>0</v>
      </c>
      <c r="Y349" s="9">
        <f t="shared" si="653"/>
        <v>0</v>
      </c>
      <c r="Z349" s="9">
        <f t="shared" si="653"/>
        <v>0</v>
      </c>
      <c r="AA349" s="9">
        <f t="shared" si="653"/>
        <v>0</v>
      </c>
      <c r="AB349" s="9">
        <f t="shared" si="653"/>
        <v>0</v>
      </c>
      <c r="AC349" s="9">
        <f t="shared" si="653"/>
        <v>0</v>
      </c>
      <c r="AD349" s="9">
        <f t="shared" si="653"/>
        <v>0</v>
      </c>
      <c r="AE349" s="9">
        <f t="shared" si="653"/>
        <v>0</v>
      </c>
      <c r="AF349" s="9">
        <f t="shared" si="653"/>
        <v>0</v>
      </c>
      <c r="AG349" s="9">
        <f t="shared" si="653"/>
        <v>0</v>
      </c>
      <c r="AH349" s="9">
        <f t="shared" si="653"/>
        <v>0</v>
      </c>
      <c r="AI349" s="9">
        <f t="shared" si="653"/>
        <v>1</v>
      </c>
      <c r="AJ349" s="9">
        <f t="shared" si="653"/>
        <v>0</v>
      </c>
      <c r="AK349" s="9">
        <f t="shared" si="653"/>
        <v>0</v>
      </c>
      <c r="AL349" s="9">
        <f t="shared" si="653"/>
        <v>0</v>
      </c>
      <c r="AM349" s="9">
        <f t="shared" si="653"/>
        <v>0</v>
      </c>
      <c r="AN349" s="9">
        <f t="shared" si="653"/>
        <v>0</v>
      </c>
      <c r="AO349" s="9">
        <f t="shared" si="653"/>
        <v>0</v>
      </c>
      <c r="AP349" s="9">
        <f t="shared" si="653"/>
        <v>0</v>
      </c>
      <c r="AQ349" s="9">
        <f t="shared" si="653"/>
        <v>0</v>
      </c>
      <c r="AR349" s="9">
        <f t="shared" si="653"/>
        <v>0</v>
      </c>
      <c r="AS349" s="9">
        <f t="shared" si="653"/>
        <v>0</v>
      </c>
      <c r="AT349" s="9">
        <f t="shared" si="653"/>
        <v>2</v>
      </c>
      <c r="AU349" s="9">
        <f t="shared" si="653"/>
        <v>0</v>
      </c>
      <c r="AV349" s="9">
        <f t="shared" si="653"/>
        <v>0</v>
      </c>
      <c r="AW349" s="9">
        <f t="shared" si="653"/>
        <v>0</v>
      </c>
      <c r="AX349" s="9">
        <f t="shared" si="653"/>
        <v>1</v>
      </c>
      <c r="AY349" s="9">
        <f t="shared" si="653"/>
        <v>0</v>
      </c>
      <c r="AZ349" s="9">
        <f t="shared" si="653"/>
        <v>0</v>
      </c>
      <c r="BA349" s="9">
        <f t="shared" si="653"/>
        <v>0</v>
      </c>
      <c r="BB349" s="9">
        <f t="shared" si="653"/>
        <v>0</v>
      </c>
      <c r="BC349" s="9">
        <f t="shared" si="653"/>
        <v>0</v>
      </c>
      <c r="BD349" s="9">
        <f t="shared" si="653"/>
        <v>0</v>
      </c>
      <c r="BE349" s="9">
        <f t="shared" si="653"/>
        <v>0</v>
      </c>
      <c r="BF349" s="9">
        <f t="shared" si="653"/>
        <v>0</v>
      </c>
      <c r="BH349" s="24">
        <f>SUM(J349:BF349)</f>
        <v>69</v>
      </c>
    </row>
    <row r="350" spans="1:60" s="11" customFormat="1" ht="18" customHeight="1" x14ac:dyDescent="0.25">
      <c r="A350" s="20"/>
      <c r="B350" s="20"/>
      <c r="C350" s="21"/>
      <c r="D350" s="21" t="s">
        <v>344</v>
      </c>
      <c r="E350" s="22">
        <f t="shared" ref="E350:J350" si="654">SUM(E349/$C$349)</f>
        <v>1</v>
      </c>
      <c r="F350" s="22">
        <f t="shared" si="654"/>
        <v>1</v>
      </c>
      <c r="G350" s="22">
        <f t="shared" si="654"/>
        <v>0.51533742331288346</v>
      </c>
      <c r="H350" s="22">
        <f t="shared" si="654"/>
        <v>0.50920245398773001</v>
      </c>
      <c r="I350" s="22">
        <f t="shared" si="654"/>
        <v>9.815950920245399E-2</v>
      </c>
      <c r="J350" s="22">
        <f t="shared" si="654"/>
        <v>8.5889570552147243E-2</v>
      </c>
      <c r="K350" s="22">
        <f t="shared" ref="K350" si="655">SUM(K349/$C$349)</f>
        <v>0.14723926380368099</v>
      </c>
      <c r="L350" s="22">
        <f t="shared" ref="L350:T350" si="656">SUM(L349/$C$349)</f>
        <v>0.16564417177914109</v>
      </c>
      <c r="M350" s="22">
        <f t="shared" si="656"/>
        <v>0</v>
      </c>
      <c r="N350" s="22">
        <f t="shared" si="656"/>
        <v>0</v>
      </c>
      <c r="O350" s="22">
        <f t="shared" si="656"/>
        <v>0</v>
      </c>
      <c r="P350" s="22">
        <f t="shared" si="656"/>
        <v>0</v>
      </c>
      <c r="Q350" s="22">
        <f t="shared" si="656"/>
        <v>0</v>
      </c>
      <c r="R350" s="22">
        <f t="shared" si="656"/>
        <v>0</v>
      </c>
      <c r="S350" s="22">
        <f t="shared" si="656"/>
        <v>0</v>
      </c>
      <c r="T350" s="22">
        <f t="shared" si="656"/>
        <v>0</v>
      </c>
      <c r="U350" s="22">
        <f t="shared" ref="U350" si="657">SUM(U349/$C$349)</f>
        <v>0</v>
      </c>
      <c r="V350" s="22">
        <f t="shared" ref="V350:BF350" si="658">SUM(V349/$C$349)</f>
        <v>0</v>
      </c>
      <c r="W350" s="22">
        <f t="shared" si="658"/>
        <v>0</v>
      </c>
      <c r="X350" s="22">
        <f t="shared" si="658"/>
        <v>0</v>
      </c>
      <c r="Y350" s="22">
        <f t="shared" si="658"/>
        <v>0</v>
      </c>
      <c r="Z350" s="22">
        <f t="shared" si="658"/>
        <v>0</v>
      </c>
      <c r="AA350" s="22">
        <f t="shared" si="658"/>
        <v>0</v>
      </c>
      <c r="AB350" s="22">
        <f t="shared" si="658"/>
        <v>0</v>
      </c>
      <c r="AC350" s="22">
        <f t="shared" si="658"/>
        <v>0</v>
      </c>
      <c r="AD350" s="22">
        <f t="shared" si="658"/>
        <v>0</v>
      </c>
      <c r="AE350" s="22">
        <f t="shared" si="658"/>
        <v>0</v>
      </c>
      <c r="AF350" s="22">
        <f t="shared" si="658"/>
        <v>0</v>
      </c>
      <c r="AG350" s="22">
        <f t="shared" si="658"/>
        <v>0</v>
      </c>
      <c r="AH350" s="22">
        <f t="shared" si="658"/>
        <v>0</v>
      </c>
      <c r="AI350" s="22">
        <f t="shared" si="658"/>
        <v>6.1349693251533744E-3</v>
      </c>
      <c r="AJ350" s="22">
        <f t="shared" si="658"/>
        <v>0</v>
      </c>
      <c r="AK350" s="22">
        <f t="shared" si="658"/>
        <v>0</v>
      </c>
      <c r="AL350" s="22">
        <f t="shared" si="658"/>
        <v>0</v>
      </c>
      <c r="AM350" s="22">
        <f t="shared" si="658"/>
        <v>0</v>
      </c>
      <c r="AN350" s="22">
        <f t="shared" si="658"/>
        <v>0</v>
      </c>
      <c r="AO350" s="22">
        <f t="shared" si="658"/>
        <v>0</v>
      </c>
      <c r="AP350" s="22">
        <f t="shared" si="658"/>
        <v>0</v>
      </c>
      <c r="AQ350" s="22">
        <f t="shared" si="658"/>
        <v>0</v>
      </c>
      <c r="AR350" s="22">
        <f t="shared" si="658"/>
        <v>0</v>
      </c>
      <c r="AS350" s="22">
        <f t="shared" si="658"/>
        <v>0</v>
      </c>
      <c r="AT350" s="22">
        <f t="shared" si="658"/>
        <v>1.2269938650306749E-2</v>
      </c>
      <c r="AU350" s="22">
        <f t="shared" si="658"/>
        <v>0</v>
      </c>
      <c r="AV350" s="22">
        <f t="shared" si="658"/>
        <v>0</v>
      </c>
      <c r="AW350" s="22">
        <f t="shared" si="658"/>
        <v>0</v>
      </c>
      <c r="AX350" s="22">
        <f t="shared" si="658"/>
        <v>6.1349693251533744E-3</v>
      </c>
      <c r="AY350" s="22">
        <f t="shared" si="658"/>
        <v>0</v>
      </c>
      <c r="AZ350" s="22">
        <f t="shared" si="658"/>
        <v>0</v>
      </c>
      <c r="BA350" s="22">
        <f t="shared" si="658"/>
        <v>0</v>
      </c>
      <c r="BB350" s="22">
        <f t="shared" si="658"/>
        <v>0</v>
      </c>
      <c r="BC350" s="22">
        <f t="shared" si="658"/>
        <v>0</v>
      </c>
      <c r="BD350" s="22">
        <f t="shared" si="658"/>
        <v>0</v>
      </c>
      <c r="BE350" s="22">
        <f t="shared" si="658"/>
        <v>0</v>
      </c>
      <c r="BF350" s="22">
        <f t="shared" si="658"/>
        <v>0</v>
      </c>
    </row>
    <row r="351" spans="1:60" ht="18" customHeight="1" x14ac:dyDescent="0.25">
      <c r="A351" s="15" t="s">
        <v>237</v>
      </c>
      <c r="B351" s="15"/>
      <c r="C351" s="16">
        <v>18</v>
      </c>
      <c r="D351" s="16">
        <f t="shared" ref="D351:D357" si="659">SUM(E351:BF351)</f>
        <v>95</v>
      </c>
      <c r="E351" s="15">
        <v>18</v>
      </c>
      <c r="F351" s="15">
        <v>18</v>
      </c>
      <c r="G351" s="15">
        <v>10</v>
      </c>
      <c r="H351" s="15">
        <v>16</v>
      </c>
      <c r="I351" s="15"/>
      <c r="J351" s="15">
        <v>14</v>
      </c>
      <c r="K351" s="15">
        <v>1</v>
      </c>
      <c r="L351" s="15">
        <v>17</v>
      </c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>
        <v>1</v>
      </c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</row>
    <row r="352" spans="1:60" ht="18" customHeight="1" x14ac:dyDescent="0.25">
      <c r="A352" s="15" t="s">
        <v>238</v>
      </c>
      <c r="B352" s="15"/>
      <c r="C352" s="16">
        <v>24</v>
      </c>
      <c r="D352" s="16">
        <f t="shared" si="659"/>
        <v>102</v>
      </c>
      <c r="E352" s="15">
        <v>24</v>
      </c>
      <c r="F352" s="15">
        <v>24</v>
      </c>
      <c r="G352" s="15">
        <v>21</v>
      </c>
      <c r="H352" s="15">
        <v>20</v>
      </c>
      <c r="I352" s="15">
        <v>4</v>
      </c>
      <c r="J352" s="15"/>
      <c r="K352" s="15">
        <v>4</v>
      </c>
      <c r="L352" s="15">
        <v>3</v>
      </c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>
        <v>2</v>
      </c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</row>
    <row r="353" spans="1:60" ht="18" customHeight="1" x14ac:dyDescent="0.25">
      <c r="A353" s="60" t="s">
        <v>337</v>
      </c>
      <c r="B353" s="15">
        <v>2</v>
      </c>
      <c r="C353" s="16">
        <v>1</v>
      </c>
      <c r="D353" s="16">
        <f t="shared" ref="D353" si="660">SUM(E353:BF353)</f>
        <v>2</v>
      </c>
      <c r="E353" s="15">
        <v>1</v>
      </c>
      <c r="F353" s="15">
        <v>1</v>
      </c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</row>
    <row r="354" spans="1:60" ht="18" customHeight="1" x14ac:dyDescent="0.25">
      <c r="A354" s="15" t="s">
        <v>239</v>
      </c>
      <c r="B354" s="15"/>
      <c r="C354" s="16">
        <v>24</v>
      </c>
      <c r="D354" s="16">
        <f t="shared" si="659"/>
        <v>94</v>
      </c>
      <c r="E354" s="15">
        <v>24</v>
      </c>
      <c r="F354" s="15">
        <v>24</v>
      </c>
      <c r="G354" s="15">
        <v>13</v>
      </c>
      <c r="H354" s="15">
        <v>16</v>
      </c>
      <c r="I354" s="15">
        <v>2</v>
      </c>
      <c r="J354" s="15"/>
      <c r="K354" s="15">
        <v>9</v>
      </c>
      <c r="L354" s="15">
        <v>5</v>
      </c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>
        <v>1</v>
      </c>
      <c r="AY354" s="15"/>
      <c r="AZ354" s="15"/>
      <c r="BA354" s="15"/>
      <c r="BB354" s="15"/>
      <c r="BC354" s="15"/>
      <c r="BD354" s="15"/>
      <c r="BE354" s="15"/>
      <c r="BF354" s="15"/>
    </row>
    <row r="355" spans="1:60" ht="18" customHeight="1" x14ac:dyDescent="0.25">
      <c r="A355" s="15" t="s">
        <v>240</v>
      </c>
      <c r="B355" s="15"/>
      <c r="C355" s="16">
        <v>17</v>
      </c>
      <c r="D355" s="16">
        <f t="shared" si="659"/>
        <v>64</v>
      </c>
      <c r="E355" s="15">
        <v>17</v>
      </c>
      <c r="F355" s="15">
        <v>17</v>
      </c>
      <c r="G355" s="15">
        <v>13</v>
      </c>
      <c r="H355" s="15">
        <v>13</v>
      </c>
      <c r="I355" s="15">
        <v>3</v>
      </c>
      <c r="J355" s="15"/>
      <c r="K355" s="15"/>
      <c r="L355" s="15">
        <v>1</v>
      </c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</row>
    <row r="356" spans="1:60" ht="18" customHeight="1" x14ac:dyDescent="0.25">
      <c r="A356" s="15" t="s">
        <v>241</v>
      </c>
      <c r="B356" s="15"/>
      <c r="C356" s="16">
        <v>20</v>
      </c>
      <c r="D356" s="16">
        <f t="shared" si="659"/>
        <v>70</v>
      </c>
      <c r="E356" s="15">
        <v>20</v>
      </c>
      <c r="F356" s="15">
        <v>20</v>
      </c>
      <c r="G356" s="15">
        <v>9</v>
      </c>
      <c r="H356" s="15">
        <v>8</v>
      </c>
      <c r="I356" s="15">
        <v>4</v>
      </c>
      <c r="J356" s="15"/>
      <c r="K356" s="15">
        <v>9</v>
      </c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</row>
    <row r="357" spans="1:60" ht="18" customHeight="1" x14ac:dyDescent="0.25">
      <c r="A357" s="18" t="s">
        <v>295</v>
      </c>
      <c r="B357" s="15"/>
      <c r="C357" s="16">
        <v>60</v>
      </c>
      <c r="D357" s="16">
        <f t="shared" si="659"/>
        <v>153</v>
      </c>
      <c r="E357" s="15">
        <v>60</v>
      </c>
      <c r="F357" s="15">
        <v>60</v>
      </c>
      <c r="G357" s="15">
        <v>18</v>
      </c>
      <c r="H357" s="15">
        <v>10</v>
      </c>
      <c r="I357" s="15">
        <v>3</v>
      </c>
      <c r="J357" s="15"/>
      <c r="K357" s="15">
        <v>1</v>
      </c>
      <c r="L357" s="15">
        <v>1</v>
      </c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</row>
    <row r="358" spans="1:60" ht="18" customHeight="1" x14ac:dyDescent="0.25">
      <c r="C358" s="17">
        <v>23826</v>
      </c>
      <c r="D358" s="68"/>
    </row>
    <row r="359" spans="1:60" s="10" customFormat="1" ht="18" customHeight="1" x14ac:dyDescent="0.25">
      <c r="A359" s="8" t="s">
        <v>173</v>
      </c>
      <c r="B359" s="8">
        <f>SUM(B361:B366)</f>
        <v>0</v>
      </c>
      <c r="C359" s="9">
        <f t="shared" ref="C359:AG359" si="661">SUM(C361:C366)</f>
        <v>209</v>
      </c>
      <c r="D359" s="9">
        <f t="shared" si="661"/>
        <v>670</v>
      </c>
      <c r="E359" s="9">
        <f t="shared" si="661"/>
        <v>201</v>
      </c>
      <c r="F359" s="9">
        <f t="shared" si="661"/>
        <v>120</v>
      </c>
      <c r="G359" s="9">
        <f t="shared" si="661"/>
        <v>164</v>
      </c>
      <c r="H359" s="9">
        <f t="shared" si="661"/>
        <v>121</v>
      </c>
      <c r="I359" s="9">
        <f t="shared" si="661"/>
        <v>40</v>
      </c>
      <c r="J359" s="9">
        <f t="shared" si="661"/>
        <v>4</v>
      </c>
      <c r="K359" s="9">
        <f t="shared" ref="K359" si="662">SUM(K361:K366)</f>
        <v>6</v>
      </c>
      <c r="L359" s="9">
        <f t="shared" si="661"/>
        <v>2</v>
      </c>
      <c r="M359" s="9">
        <f t="shared" ref="M359:V359" si="663">SUM(M361:M366)</f>
        <v>0</v>
      </c>
      <c r="N359" s="9">
        <f t="shared" si="663"/>
        <v>0</v>
      </c>
      <c r="O359" s="9">
        <f t="shared" si="663"/>
        <v>0</v>
      </c>
      <c r="P359" s="9">
        <f t="shared" ref="P359" si="664">SUM(P361:P366)</f>
        <v>0</v>
      </c>
      <c r="Q359" s="9">
        <f t="shared" si="663"/>
        <v>0</v>
      </c>
      <c r="R359" s="9">
        <f t="shared" si="663"/>
        <v>0</v>
      </c>
      <c r="S359" s="9">
        <f>SUM(S361:S366)</f>
        <v>0</v>
      </c>
      <c r="T359" s="9">
        <f>SUM(T361:T366)</f>
        <v>0</v>
      </c>
      <c r="U359" s="9">
        <f t="shared" ref="U359" si="665">SUM(U361:U366)</f>
        <v>9</v>
      </c>
      <c r="V359" s="9">
        <f t="shared" si="663"/>
        <v>0</v>
      </c>
      <c r="W359" s="9">
        <f t="shared" ref="W359:AB359" si="666">SUM(W361:W366)</f>
        <v>0</v>
      </c>
      <c r="X359" s="9">
        <f t="shared" si="666"/>
        <v>0</v>
      </c>
      <c r="Y359" s="9">
        <f t="shared" si="666"/>
        <v>0</v>
      </c>
      <c r="Z359" s="9">
        <f t="shared" si="666"/>
        <v>0</v>
      </c>
      <c r="AA359" s="9">
        <f t="shared" si="666"/>
        <v>0</v>
      </c>
      <c r="AB359" s="9">
        <f t="shared" si="666"/>
        <v>0</v>
      </c>
      <c r="AC359" s="9">
        <f t="shared" si="661"/>
        <v>0</v>
      </c>
      <c r="AD359" s="9">
        <f t="shared" si="661"/>
        <v>0</v>
      </c>
      <c r="AE359" s="9">
        <f t="shared" si="661"/>
        <v>1</v>
      </c>
      <c r="AF359" s="9">
        <f t="shared" si="661"/>
        <v>0</v>
      </c>
      <c r="AG359" s="9">
        <f t="shared" si="661"/>
        <v>0</v>
      </c>
      <c r="AH359" s="9">
        <f t="shared" ref="AH359:BF359" si="667">SUM(AH361:AH366)</f>
        <v>0</v>
      </c>
      <c r="AI359" s="9">
        <f t="shared" si="667"/>
        <v>0</v>
      </c>
      <c r="AJ359" s="9">
        <f t="shared" si="667"/>
        <v>0</v>
      </c>
      <c r="AK359" s="9">
        <f t="shared" si="667"/>
        <v>0</v>
      </c>
      <c r="AL359" s="9">
        <f t="shared" si="667"/>
        <v>0</v>
      </c>
      <c r="AM359" s="9">
        <f t="shared" si="667"/>
        <v>0</v>
      </c>
      <c r="AN359" s="9">
        <f t="shared" si="667"/>
        <v>0</v>
      </c>
      <c r="AO359" s="9">
        <f t="shared" si="667"/>
        <v>0</v>
      </c>
      <c r="AP359" s="9">
        <f t="shared" si="667"/>
        <v>0</v>
      </c>
      <c r="AQ359" s="9">
        <f t="shared" si="667"/>
        <v>0</v>
      </c>
      <c r="AR359" s="9">
        <f t="shared" ref="AR359" si="668">SUM(AR361:AR366)</f>
        <v>0</v>
      </c>
      <c r="AS359" s="9">
        <f t="shared" si="667"/>
        <v>0</v>
      </c>
      <c r="AT359" s="9">
        <f t="shared" ref="AT359" si="669">SUM(AT361:AT366)</f>
        <v>0</v>
      </c>
      <c r="AU359" s="9">
        <f t="shared" si="667"/>
        <v>0</v>
      </c>
      <c r="AV359" s="9">
        <f t="shared" si="667"/>
        <v>1</v>
      </c>
      <c r="AW359" s="9">
        <f t="shared" si="667"/>
        <v>0</v>
      </c>
      <c r="AX359" s="9">
        <f t="shared" si="667"/>
        <v>0</v>
      </c>
      <c r="AY359" s="9">
        <f t="shared" si="667"/>
        <v>1</v>
      </c>
      <c r="AZ359" s="9">
        <f t="shared" si="667"/>
        <v>0</v>
      </c>
      <c r="BA359" s="9">
        <f t="shared" ref="BA359" si="670">SUM(BA361:BA366)</f>
        <v>0</v>
      </c>
      <c r="BB359" s="9">
        <f t="shared" si="667"/>
        <v>0</v>
      </c>
      <c r="BC359" s="9">
        <f>SUM(BC361:BC366)</f>
        <v>0</v>
      </c>
      <c r="BD359" s="9">
        <f>SUM(BD361:BD366)</f>
        <v>0</v>
      </c>
      <c r="BE359" s="9">
        <f>SUM(BE361:BE366)</f>
        <v>0</v>
      </c>
      <c r="BF359" s="9">
        <f t="shared" si="667"/>
        <v>0</v>
      </c>
      <c r="BH359" s="24">
        <f>SUM(J359:BF359)</f>
        <v>24</v>
      </c>
    </row>
    <row r="360" spans="1:60" s="11" customFormat="1" ht="18" customHeight="1" x14ac:dyDescent="0.25">
      <c r="A360" s="20"/>
      <c r="B360" s="20"/>
      <c r="C360" s="21"/>
      <c r="D360" s="21"/>
      <c r="E360" s="22">
        <f t="shared" ref="E360:J360" si="671">SUM(E359/$C$359)</f>
        <v>0.96172248803827753</v>
      </c>
      <c r="F360" s="22">
        <f t="shared" si="671"/>
        <v>0.57416267942583732</v>
      </c>
      <c r="G360" s="22">
        <f t="shared" si="671"/>
        <v>0.78468899521531099</v>
      </c>
      <c r="H360" s="22">
        <f t="shared" si="671"/>
        <v>0.57894736842105265</v>
      </c>
      <c r="I360" s="22">
        <f t="shared" si="671"/>
        <v>0.19138755980861244</v>
      </c>
      <c r="J360" s="22">
        <f t="shared" si="671"/>
        <v>1.9138755980861243E-2</v>
      </c>
      <c r="K360" s="22">
        <f t="shared" ref="K360" si="672">SUM(K359/$C$359)</f>
        <v>2.8708133971291867E-2</v>
      </c>
      <c r="L360" s="22">
        <f t="shared" ref="L360:T360" si="673">SUM(L359/$C$359)</f>
        <v>9.5693779904306216E-3</v>
      </c>
      <c r="M360" s="22">
        <f t="shared" si="673"/>
        <v>0</v>
      </c>
      <c r="N360" s="22">
        <f t="shared" si="673"/>
        <v>0</v>
      </c>
      <c r="O360" s="22">
        <f t="shared" si="673"/>
        <v>0</v>
      </c>
      <c r="P360" s="22">
        <f t="shared" si="673"/>
        <v>0</v>
      </c>
      <c r="Q360" s="22">
        <f t="shared" si="673"/>
        <v>0</v>
      </c>
      <c r="R360" s="22">
        <f t="shared" si="673"/>
        <v>0</v>
      </c>
      <c r="S360" s="22">
        <f t="shared" si="673"/>
        <v>0</v>
      </c>
      <c r="T360" s="22">
        <f t="shared" si="673"/>
        <v>0</v>
      </c>
      <c r="U360" s="22">
        <f t="shared" ref="U360" si="674">SUM(U359/$C$359)</f>
        <v>4.3062200956937802E-2</v>
      </c>
      <c r="V360" s="22">
        <f t="shared" ref="V360:BF360" si="675">SUM(V359/$C$359)</f>
        <v>0</v>
      </c>
      <c r="W360" s="22">
        <f t="shared" si="675"/>
        <v>0</v>
      </c>
      <c r="X360" s="22">
        <f t="shared" si="675"/>
        <v>0</v>
      </c>
      <c r="Y360" s="22">
        <f t="shared" si="675"/>
        <v>0</v>
      </c>
      <c r="Z360" s="22">
        <f t="shared" si="675"/>
        <v>0</v>
      </c>
      <c r="AA360" s="22">
        <f t="shared" si="675"/>
        <v>0</v>
      </c>
      <c r="AB360" s="22">
        <f t="shared" si="675"/>
        <v>0</v>
      </c>
      <c r="AC360" s="22">
        <f t="shared" si="675"/>
        <v>0</v>
      </c>
      <c r="AD360" s="22">
        <f t="shared" si="675"/>
        <v>0</v>
      </c>
      <c r="AE360" s="22">
        <f t="shared" si="675"/>
        <v>4.7846889952153108E-3</v>
      </c>
      <c r="AF360" s="22">
        <f t="shared" si="675"/>
        <v>0</v>
      </c>
      <c r="AG360" s="22">
        <f t="shared" si="675"/>
        <v>0</v>
      </c>
      <c r="AH360" s="22">
        <f t="shared" si="675"/>
        <v>0</v>
      </c>
      <c r="AI360" s="22">
        <f t="shared" si="675"/>
        <v>0</v>
      </c>
      <c r="AJ360" s="22">
        <f t="shared" si="675"/>
        <v>0</v>
      </c>
      <c r="AK360" s="22">
        <f t="shared" si="675"/>
        <v>0</v>
      </c>
      <c r="AL360" s="22">
        <f t="shared" si="675"/>
        <v>0</v>
      </c>
      <c r="AM360" s="22">
        <f t="shared" si="675"/>
        <v>0</v>
      </c>
      <c r="AN360" s="22">
        <f t="shared" si="675"/>
        <v>0</v>
      </c>
      <c r="AO360" s="22">
        <f t="shared" si="675"/>
        <v>0</v>
      </c>
      <c r="AP360" s="22">
        <f t="shared" si="675"/>
        <v>0</v>
      </c>
      <c r="AQ360" s="22">
        <f t="shared" si="675"/>
        <v>0</v>
      </c>
      <c r="AR360" s="22">
        <f t="shared" si="675"/>
        <v>0</v>
      </c>
      <c r="AS360" s="22">
        <f t="shared" si="675"/>
        <v>0</v>
      </c>
      <c r="AT360" s="22">
        <f t="shared" si="675"/>
        <v>0</v>
      </c>
      <c r="AU360" s="22">
        <f t="shared" si="675"/>
        <v>0</v>
      </c>
      <c r="AV360" s="22">
        <f t="shared" si="675"/>
        <v>4.7846889952153108E-3</v>
      </c>
      <c r="AW360" s="22">
        <f t="shared" si="675"/>
        <v>0</v>
      </c>
      <c r="AX360" s="22">
        <f t="shared" si="675"/>
        <v>0</v>
      </c>
      <c r="AY360" s="22">
        <f t="shared" si="675"/>
        <v>4.7846889952153108E-3</v>
      </c>
      <c r="AZ360" s="22">
        <f t="shared" si="675"/>
        <v>0</v>
      </c>
      <c r="BA360" s="22">
        <f t="shared" si="675"/>
        <v>0</v>
      </c>
      <c r="BB360" s="22">
        <f t="shared" si="675"/>
        <v>0</v>
      </c>
      <c r="BC360" s="22">
        <f t="shared" si="675"/>
        <v>0</v>
      </c>
      <c r="BD360" s="22">
        <f t="shared" si="675"/>
        <v>0</v>
      </c>
      <c r="BE360" s="22">
        <f t="shared" si="675"/>
        <v>0</v>
      </c>
      <c r="BF360" s="22">
        <f t="shared" si="675"/>
        <v>0</v>
      </c>
    </row>
    <row r="361" spans="1:60" ht="18" customHeight="1" x14ac:dyDescent="0.25">
      <c r="A361" s="15" t="s">
        <v>174</v>
      </c>
      <c r="B361" s="15"/>
      <c r="C361" s="16">
        <v>54</v>
      </c>
      <c r="D361" s="16">
        <f t="shared" ref="D361:D366" si="676">SUM(E361:BF361)</f>
        <v>144</v>
      </c>
      <c r="E361" s="15">
        <v>49</v>
      </c>
      <c r="F361" s="15">
        <v>29</v>
      </c>
      <c r="G361" s="15">
        <v>30</v>
      </c>
      <c r="H361" s="15">
        <v>18</v>
      </c>
      <c r="I361" s="15">
        <v>14</v>
      </c>
      <c r="J361" s="15"/>
      <c r="K361" s="15"/>
      <c r="L361" s="15">
        <v>1</v>
      </c>
      <c r="M361" s="15"/>
      <c r="N361" s="15"/>
      <c r="O361" s="15"/>
      <c r="P361" s="15"/>
      <c r="Q361" s="15"/>
      <c r="R361" s="15"/>
      <c r="S361" s="15"/>
      <c r="T361" s="15"/>
      <c r="U361" s="15">
        <v>3</v>
      </c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</row>
    <row r="362" spans="1:60" ht="18" customHeight="1" x14ac:dyDescent="0.25">
      <c r="A362" s="15" t="s">
        <v>175</v>
      </c>
      <c r="B362" s="15"/>
      <c r="C362" s="16">
        <v>36</v>
      </c>
      <c r="D362" s="16">
        <f t="shared" si="676"/>
        <v>105</v>
      </c>
      <c r="E362" s="15">
        <v>34</v>
      </c>
      <c r="F362" s="15">
        <v>17</v>
      </c>
      <c r="G362" s="15">
        <v>32</v>
      </c>
      <c r="H362" s="15">
        <v>12</v>
      </c>
      <c r="I362" s="15">
        <v>2</v>
      </c>
      <c r="J362" s="15">
        <v>4</v>
      </c>
      <c r="K362" s="15">
        <v>2</v>
      </c>
      <c r="L362" s="15"/>
      <c r="M362" s="15"/>
      <c r="N362" s="15"/>
      <c r="O362" s="15"/>
      <c r="P362" s="15"/>
      <c r="Q362" s="15"/>
      <c r="R362" s="15"/>
      <c r="S362" s="15"/>
      <c r="T362" s="15"/>
      <c r="U362" s="15">
        <v>1</v>
      </c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>
        <v>1</v>
      </c>
      <c r="AZ362" s="15"/>
      <c r="BA362" s="15"/>
      <c r="BB362" s="15"/>
      <c r="BC362" s="15"/>
      <c r="BD362" s="15"/>
      <c r="BE362" s="15"/>
      <c r="BF362" s="15"/>
    </row>
    <row r="363" spans="1:60" ht="18" customHeight="1" x14ac:dyDescent="0.25">
      <c r="A363" s="15" t="s">
        <v>7</v>
      </c>
      <c r="B363" s="15"/>
      <c r="C363" s="16">
        <v>12</v>
      </c>
      <c r="D363" s="16">
        <f t="shared" si="676"/>
        <v>41</v>
      </c>
      <c r="E363" s="15">
        <v>12</v>
      </c>
      <c r="F363" s="15">
        <v>12</v>
      </c>
      <c r="G363" s="15">
        <v>3</v>
      </c>
      <c r="H363" s="15">
        <v>8</v>
      </c>
      <c r="I363" s="15">
        <v>1</v>
      </c>
      <c r="J363" s="15"/>
      <c r="K363" s="15">
        <v>1</v>
      </c>
      <c r="L363" s="15">
        <v>1</v>
      </c>
      <c r="M363" s="15"/>
      <c r="N363" s="15"/>
      <c r="O363" s="15"/>
      <c r="P363" s="15"/>
      <c r="Q363" s="15"/>
      <c r="R363" s="15"/>
      <c r="S363" s="15"/>
      <c r="T363" s="15"/>
      <c r="U363" s="15">
        <v>3</v>
      </c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</row>
    <row r="364" spans="1:60" ht="18" customHeight="1" x14ac:dyDescent="0.25">
      <c r="A364" s="15" t="s">
        <v>176</v>
      </c>
      <c r="B364" s="15"/>
      <c r="C364" s="16">
        <v>48</v>
      </c>
      <c r="D364" s="16">
        <f t="shared" si="676"/>
        <v>179</v>
      </c>
      <c r="E364" s="15">
        <v>46</v>
      </c>
      <c r="F364" s="15">
        <v>31</v>
      </c>
      <c r="G364" s="15">
        <v>48</v>
      </c>
      <c r="H364" s="15">
        <v>47</v>
      </c>
      <c r="I364" s="15">
        <v>3</v>
      </c>
      <c r="J364" s="15"/>
      <c r="K364" s="15">
        <v>2</v>
      </c>
      <c r="L364" s="15"/>
      <c r="M364" s="15"/>
      <c r="N364" s="15"/>
      <c r="O364" s="15"/>
      <c r="P364" s="15"/>
      <c r="Q364" s="15"/>
      <c r="R364" s="15"/>
      <c r="S364" s="15"/>
      <c r="T364" s="15"/>
      <c r="U364" s="15">
        <v>1</v>
      </c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>
        <v>1</v>
      </c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</row>
    <row r="365" spans="1:60" ht="18" customHeight="1" x14ac:dyDescent="0.25">
      <c r="A365" s="18" t="s">
        <v>177</v>
      </c>
      <c r="B365" s="15"/>
      <c r="C365" s="16">
        <v>48</v>
      </c>
      <c r="D365" s="16">
        <f t="shared" si="676"/>
        <v>151</v>
      </c>
      <c r="E365" s="15">
        <v>48</v>
      </c>
      <c r="F365" s="15">
        <v>19</v>
      </c>
      <c r="G365" s="15">
        <v>39</v>
      </c>
      <c r="H365" s="15">
        <v>24</v>
      </c>
      <c r="I365" s="15">
        <v>20</v>
      </c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>
        <v>1</v>
      </c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</row>
    <row r="366" spans="1:60" ht="18" customHeight="1" x14ac:dyDescent="0.25">
      <c r="A366" s="15" t="s">
        <v>242</v>
      </c>
      <c r="B366" s="15"/>
      <c r="C366" s="16">
        <v>11</v>
      </c>
      <c r="D366" s="16">
        <f t="shared" si="676"/>
        <v>50</v>
      </c>
      <c r="E366" s="15">
        <v>12</v>
      </c>
      <c r="F366" s="15">
        <v>12</v>
      </c>
      <c r="G366" s="15">
        <v>12</v>
      </c>
      <c r="H366" s="15">
        <v>12</v>
      </c>
      <c r="I366" s="15"/>
      <c r="J366" s="15"/>
      <c r="K366" s="15">
        <v>1</v>
      </c>
      <c r="L366" s="15"/>
      <c r="M366" s="15"/>
      <c r="N366" s="15"/>
      <c r="O366" s="15"/>
      <c r="P366" s="15"/>
      <c r="Q366" s="15"/>
      <c r="R366" s="15"/>
      <c r="S366" s="15"/>
      <c r="T366" s="15"/>
      <c r="U366" s="15">
        <v>1</v>
      </c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</row>
    <row r="367" spans="1:60" ht="18" customHeight="1" x14ac:dyDescent="0.25">
      <c r="C367" s="17">
        <v>24496</v>
      </c>
      <c r="D367" s="68"/>
    </row>
    <row r="368" spans="1:60" s="10" customFormat="1" ht="18" customHeight="1" x14ac:dyDescent="0.25">
      <c r="A368" s="8" t="s">
        <v>178</v>
      </c>
      <c r="B368" s="8">
        <f>SUM(B370:B374)</f>
        <v>0</v>
      </c>
      <c r="C368" s="9">
        <f t="shared" ref="C368:AG368" si="677">SUM(C370:C374)</f>
        <v>124</v>
      </c>
      <c r="D368" s="9">
        <f t="shared" si="677"/>
        <v>592</v>
      </c>
      <c r="E368" s="9">
        <f t="shared" si="677"/>
        <v>125</v>
      </c>
      <c r="F368" s="9">
        <f t="shared" si="677"/>
        <v>125</v>
      </c>
      <c r="G368" s="9">
        <f t="shared" si="677"/>
        <v>110</v>
      </c>
      <c r="H368" s="9">
        <f t="shared" si="677"/>
        <v>125</v>
      </c>
      <c r="I368" s="9">
        <f t="shared" si="677"/>
        <v>35</v>
      </c>
      <c r="J368" s="9">
        <f t="shared" si="677"/>
        <v>3</v>
      </c>
      <c r="K368" s="9">
        <f t="shared" ref="K368" si="678">SUM(K370:K374)</f>
        <v>9</v>
      </c>
      <c r="L368" s="9">
        <f t="shared" si="677"/>
        <v>11</v>
      </c>
      <c r="M368" s="9">
        <f t="shared" ref="M368:V368" si="679">SUM(M370:M374)</f>
        <v>1</v>
      </c>
      <c r="N368" s="9">
        <f t="shared" si="679"/>
        <v>0</v>
      </c>
      <c r="O368" s="9">
        <f t="shared" si="679"/>
        <v>0</v>
      </c>
      <c r="P368" s="9">
        <f t="shared" ref="P368" si="680">SUM(P370:P374)</f>
        <v>0</v>
      </c>
      <c r="Q368" s="9">
        <f t="shared" si="679"/>
        <v>0</v>
      </c>
      <c r="R368" s="9">
        <f t="shared" si="679"/>
        <v>16</v>
      </c>
      <c r="S368" s="9">
        <f>SUM(S370:S374)</f>
        <v>0</v>
      </c>
      <c r="T368" s="9">
        <f>SUM(T370:T374)</f>
        <v>0</v>
      </c>
      <c r="U368" s="9">
        <f t="shared" ref="U368" si="681">SUM(U370:U374)</f>
        <v>0</v>
      </c>
      <c r="V368" s="9">
        <f t="shared" si="679"/>
        <v>0</v>
      </c>
      <c r="W368" s="9">
        <f t="shared" ref="W368:AB368" si="682">SUM(W370:W374)</f>
        <v>0</v>
      </c>
      <c r="X368" s="9">
        <f t="shared" si="682"/>
        <v>1</v>
      </c>
      <c r="Y368" s="9">
        <f t="shared" si="682"/>
        <v>0</v>
      </c>
      <c r="Z368" s="9">
        <f t="shared" si="682"/>
        <v>26</v>
      </c>
      <c r="AA368" s="9">
        <f t="shared" si="682"/>
        <v>0</v>
      </c>
      <c r="AB368" s="9">
        <f t="shared" si="682"/>
        <v>0</v>
      </c>
      <c r="AC368" s="9">
        <f t="shared" si="677"/>
        <v>1</v>
      </c>
      <c r="AD368" s="9">
        <f t="shared" si="677"/>
        <v>0</v>
      </c>
      <c r="AE368" s="9">
        <f t="shared" si="677"/>
        <v>0</v>
      </c>
      <c r="AF368" s="9">
        <f t="shared" si="677"/>
        <v>0</v>
      </c>
      <c r="AG368" s="9">
        <f t="shared" si="677"/>
        <v>0</v>
      </c>
      <c r="AH368" s="9">
        <f t="shared" ref="AH368:BF368" si="683">SUM(AH370:AH374)</f>
        <v>1</v>
      </c>
      <c r="AI368" s="9">
        <f t="shared" si="683"/>
        <v>3</v>
      </c>
      <c r="AJ368" s="9">
        <f t="shared" si="683"/>
        <v>0</v>
      </c>
      <c r="AK368" s="9">
        <f t="shared" si="683"/>
        <v>0</v>
      </c>
      <c r="AL368" s="9">
        <f t="shared" si="683"/>
        <v>0</v>
      </c>
      <c r="AM368" s="9">
        <f t="shared" si="683"/>
        <v>0</v>
      </c>
      <c r="AN368" s="9">
        <f t="shared" si="683"/>
        <v>0</v>
      </c>
      <c r="AO368" s="9">
        <f t="shared" si="683"/>
        <v>0</v>
      </c>
      <c r="AP368" s="9">
        <f t="shared" si="683"/>
        <v>0</v>
      </c>
      <c r="AQ368" s="9">
        <f t="shared" si="683"/>
        <v>0</v>
      </c>
      <c r="AR368" s="9">
        <f t="shared" ref="AR368" si="684">SUM(AR370:AR374)</f>
        <v>0</v>
      </c>
      <c r="AS368" s="9">
        <f t="shared" si="683"/>
        <v>0</v>
      </c>
      <c r="AT368" s="9">
        <f t="shared" ref="AT368" si="685">SUM(AT370:AT374)</f>
        <v>0</v>
      </c>
      <c r="AU368" s="9">
        <f t="shared" si="683"/>
        <v>0</v>
      </c>
      <c r="AV368" s="9">
        <f t="shared" si="683"/>
        <v>0</v>
      </c>
      <c r="AW368" s="9">
        <f t="shared" si="683"/>
        <v>0</v>
      </c>
      <c r="AX368" s="9">
        <f t="shared" si="683"/>
        <v>0</v>
      </c>
      <c r="AY368" s="9">
        <f t="shared" si="683"/>
        <v>0</v>
      </c>
      <c r="AZ368" s="9">
        <f t="shared" si="683"/>
        <v>0</v>
      </c>
      <c r="BA368" s="9">
        <f t="shared" ref="BA368" si="686">SUM(BA370:BA374)</f>
        <v>0</v>
      </c>
      <c r="BB368" s="9">
        <f t="shared" si="683"/>
        <v>0</v>
      </c>
      <c r="BC368" s="9">
        <f>SUM(BC370:BC374)</f>
        <v>0</v>
      </c>
      <c r="BD368" s="9">
        <f>SUM(BD370:BD374)</f>
        <v>0</v>
      </c>
      <c r="BE368" s="9">
        <f>SUM(BE370:BE374)</f>
        <v>0</v>
      </c>
      <c r="BF368" s="9">
        <f t="shared" si="683"/>
        <v>0</v>
      </c>
      <c r="BH368" s="24">
        <f>SUM(J368:BF368)</f>
        <v>72</v>
      </c>
    </row>
    <row r="369" spans="1:60" s="11" customFormat="1" ht="18" customHeight="1" x14ac:dyDescent="0.25">
      <c r="A369" s="20"/>
      <c r="B369" s="20"/>
      <c r="C369" s="21"/>
      <c r="D369" s="21"/>
      <c r="E369" s="22">
        <f t="shared" ref="E369:J369" si="687">SUM(E368/$C$368)</f>
        <v>1.0080645161290323</v>
      </c>
      <c r="F369" s="22">
        <f t="shared" si="687"/>
        <v>1.0080645161290323</v>
      </c>
      <c r="G369" s="22">
        <f t="shared" si="687"/>
        <v>0.88709677419354838</v>
      </c>
      <c r="H369" s="22">
        <f t="shared" si="687"/>
        <v>1.0080645161290323</v>
      </c>
      <c r="I369" s="22">
        <f t="shared" si="687"/>
        <v>0.28225806451612906</v>
      </c>
      <c r="J369" s="22">
        <f t="shared" si="687"/>
        <v>2.4193548387096774E-2</v>
      </c>
      <c r="K369" s="22">
        <f t="shared" ref="K369" si="688">SUM(K368/$C$368)</f>
        <v>7.2580645161290328E-2</v>
      </c>
      <c r="L369" s="22">
        <f t="shared" ref="L369:T369" si="689">SUM(L368/$C$368)</f>
        <v>8.8709677419354843E-2</v>
      </c>
      <c r="M369" s="22">
        <f t="shared" si="689"/>
        <v>8.0645161290322578E-3</v>
      </c>
      <c r="N369" s="22">
        <f t="shared" si="689"/>
        <v>0</v>
      </c>
      <c r="O369" s="22">
        <f t="shared" si="689"/>
        <v>0</v>
      </c>
      <c r="P369" s="22">
        <f t="shared" si="689"/>
        <v>0</v>
      </c>
      <c r="Q369" s="22">
        <f t="shared" si="689"/>
        <v>0</v>
      </c>
      <c r="R369" s="22">
        <f t="shared" si="689"/>
        <v>0.12903225806451613</v>
      </c>
      <c r="S369" s="22">
        <f t="shared" si="689"/>
        <v>0</v>
      </c>
      <c r="T369" s="22">
        <f t="shared" si="689"/>
        <v>0</v>
      </c>
      <c r="U369" s="22">
        <f t="shared" ref="U369" si="690">SUM(U368/$C$368)</f>
        <v>0</v>
      </c>
      <c r="V369" s="22">
        <f t="shared" ref="V369:BF369" si="691">SUM(V368/$C$368)</f>
        <v>0</v>
      </c>
      <c r="W369" s="22">
        <f t="shared" si="691"/>
        <v>0</v>
      </c>
      <c r="X369" s="22">
        <f t="shared" si="691"/>
        <v>8.0645161290322578E-3</v>
      </c>
      <c r="Y369" s="22">
        <f t="shared" si="691"/>
        <v>0</v>
      </c>
      <c r="Z369" s="22">
        <f t="shared" si="691"/>
        <v>0.20967741935483872</v>
      </c>
      <c r="AA369" s="22">
        <f t="shared" si="691"/>
        <v>0</v>
      </c>
      <c r="AB369" s="22">
        <f t="shared" si="691"/>
        <v>0</v>
      </c>
      <c r="AC369" s="22">
        <f t="shared" si="691"/>
        <v>8.0645161290322578E-3</v>
      </c>
      <c r="AD369" s="22">
        <f t="shared" si="691"/>
        <v>0</v>
      </c>
      <c r="AE369" s="22">
        <f t="shared" si="691"/>
        <v>0</v>
      </c>
      <c r="AF369" s="22">
        <f t="shared" si="691"/>
        <v>0</v>
      </c>
      <c r="AG369" s="22">
        <f t="shared" si="691"/>
        <v>0</v>
      </c>
      <c r="AH369" s="22">
        <f t="shared" si="691"/>
        <v>8.0645161290322578E-3</v>
      </c>
      <c r="AI369" s="22">
        <f t="shared" si="691"/>
        <v>2.4193548387096774E-2</v>
      </c>
      <c r="AJ369" s="22">
        <f t="shared" si="691"/>
        <v>0</v>
      </c>
      <c r="AK369" s="22">
        <f t="shared" si="691"/>
        <v>0</v>
      </c>
      <c r="AL369" s="22">
        <f t="shared" si="691"/>
        <v>0</v>
      </c>
      <c r="AM369" s="22">
        <f t="shared" si="691"/>
        <v>0</v>
      </c>
      <c r="AN369" s="22">
        <f t="shared" si="691"/>
        <v>0</v>
      </c>
      <c r="AO369" s="22">
        <f t="shared" si="691"/>
        <v>0</v>
      </c>
      <c r="AP369" s="22">
        <f t="shared" si="691"/>
        <v>0</v>
      </c>
      <c r="AQ369" s="22">
        <f t="shared" si="691"/>
        <v>0</v>
      </c>
      <c r="AR369" s="22">
        <f t="shared" si="691"/>
        <v>0</v>
      </c>
      <c r="AS369" s="22">
        <f t="shared" si="691"/>
        <v>0</v>
      </c>
      <c r="AT369" s="22">
        <f t="shared" si="691"/>
        <v>0</v>
      </c>
      <c r="AU369" s="22">
        <f t="shared" si="691"/>
        <v>0</v>
      </c>
      <c r="AV369" s="22">
        <f t="shared" si="691"/>
        <v>0</v>
      </c>
      <c r="AW369" s="22">
        <f t="shared" si="691"/>
        <v>0</v>
      </c>
      <c r="AX369" s="22">
        <f t="shared" si="691"/>
        <v>0</v>
      </c>
      <c r="AY369" s="22">
        <f t="shared" si="691"/>
        <v>0</v>
      </c>
      <c r="AZ369" s="22">
        <f t="shared" si="691"/>
        <v>0</v>
      </c>
      <c r="BA369" s="22">
        <f t="shared" si="691"/>
        <v>0</v>
      </c>
      <c r="BB369" s="22">
        <f t="shared" si="691"/>
        <v>0</v>
      </c>
      <c r="BC369" s="22">
        <f t="shared" si="691"/>
        <v>0</v>
      </c>
      <c r="BD369" s="22">
        <f t="shared" si="691"/>
        <v>0</v>
      </c>
      <c r="BE369" s="22">
        <f t="shared" si="691"/>
        <v>0</v>
      </c>
      <c r="BF369" s="22">
        <f t="shared" si="691"/>
        <v>0</v>
      </c>
    </row>
    <row r="370" spans="1:60" ht="18" customHeight="1" x14ac:dyDescent="0.25">
      <c r="A370" s="15" t="s">
        <v>243</v>
      </c>
      <c r="B370" s="15"/>
      <c r="C370" s="16">
        <v>30</v>
      </c>
      <c r="D370" s="16">
        <f>SUM(E370:BF370)</f>
        <v>139</v>
      </c>
      <c r="E370" s="15">
        <v>30</v>
      </c>
      <c r="F370" s="15">
        <v>30</v>
      </c>
      <c r="G370" s="15">
        <v>27</v>
      </c>
      <c r="H370" s="15">
        <v>30</v>
      </c>
      <c r="I370" s="15">
        <v>6</v>
      </c>
      <c r="J370" s="15"/>
      <c r="K370" s="15">
        <v>3</v>
      </c>
      <c r="L370" s="15">
        <v>1</v>
      </c>
      <c r="M370" s="15"/>
      <c r="N370" s="15"/>
      <c r="O370" s="15"/>
      <c r="P370" s="15"/>
      <c r="Q370" s="15"/>
      <c r="R370" s="15">
        <v>1</v>
      </c>
      <c r="S370" s="15"/>
      <c r="T370" s="15"/>
      <c r="U370" s="15"/>
      <c r="V370" s="15"/>
      <c r="W370" s="15"/>
      <c r="X370" s="15">
        <v>1</v>
      </c>
      <c r="Y370" s="15"/>
      <c r="Z370" s="15">
        <v>10</v>
      </c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</row>
    <row r="371" spans="1:60" ht="18" customHeight="1" x14ac:dyDescent="0.25">
      <c r="A371" s="15" t="s">
        <v>244</v>
      </c>
      <c r="B371" s="15"/>
      <c r="C371" s="16">
        <v>17</v>
      </c>
      <c r="D371" s="16">
        <f>SUM(E371:BF371)</f>
        <v>74</v>
      </c>
      <c r="E371" s="15">
        <v>17</v>
      </c>
      <c r="F371" s="15">
        <v>17</v>
      </c>
      <c r="G371" s="15">
        <v>17</v>
      </c>
      <c r="H371" s="15">
        <v>17</v>
      </c>
      <c r="I371" s="15">
        <v>3</v>
      </c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>
        <v>3</v>
      </c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</row>
    <row r="372" spans="1:60" ht="18" customHeight="1" x14ac:dyDescent="0.25">
      <c r="A372" s="15" t="s">
        <v>245</v>
      </c>
      <c r="B372" s="15"/>
      <c r="C372" s="16">
        <v>23</v>
      </c>
      <c r="D372" s="16">
        <f>SUM(E372:BF372)</f>
        <v>108</v>
      </c>
      <c r="E372" s="15">
        <v>24</v>
      </c>
      <c r="F372" s="15">
        <v>24</v>
      </c>
      <c r="G372" s="15">
        <v>23</v>
      </c>
      <c r="H372" s="15">
        <v>24</v>
      </c>
      <c r="I372" s="15">
        <v>10</v>
      </c>
      <c r="J372" s="15"/>
      <c r="K372" s="15">
        <v>1</v>
      </c>
      <c r="L372" s="15"/>
      <c r="M372" s="15"/>
      <c r="N372" s="15"/>
      <c r="O372" s="15"/>
      <c r="P372" s="15"/>
      <c r="Q372" s="15"/>
      <c r="R372" s="15">
        <v>1</v>
      </c>
      <c r="S372" s="15"/>
      <c r="T372" s="15"/>
      <c r="U372" s="15"/>
      <c r="V372" s="15"/>
      <c r="W372" s="15"/>
      <c r="X372" s="15"/>
      <c r="Y372" s="15"/>
      <c r="Z372" s="15">
        <v>1</v>
      </c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</row>
    <row r="373" spans="1:60" ht="18" customHeight="1" x14ac:dyDescent="0.25">
      <c r="A373" s="15" t="s">
        <v>246</v>
      </c>
      <c r="B373" s="15"/>
      <c r="C373" s="16">
        <v>33</v>
      </c>
      <c r="D373" s="16">
        <f>SUM(E373:BF373)</f>
        <v>175</v>
      </c>
      <c r="E373" s="15">
        <v>33</v>
      </c>
      <c r="F373" s="15">
        <v>33</v>
      </c>
      <c r="G373" s="15">
        <v>33</v>
      </c>
      <c r="H373" s="15">
        <v>33</v>
      </c>
      <c r="I373" s="15">
        <v>6</v>
      </c>
      <c r="J373" s="15">
        <v>3</v>
      </c>
      <c r="K373" s="15">
        <v>3</v>
      </c>
      <c r="L373" s="15">
        <v>7</v>
      </c>
      <c r="M373" s="15">
        <v>1</v>
      </c>
      <c r="N373" s="15"/>
      <c r="O373" s="15"/>
      <c r="P373" s="15"/>
      <c r="Q373" s="15"/>
      <c r="R373" s="15">
        <v>13</v>
      </c>
      <c r="S373" s="15"/>
      <c r="T373" s="15"/>
      <c r="U373" s="15"/>
      <c r="V373" s="15"/>
      <c r="W373" s="15"/>
      <c r="X373" s="15"/>
      <c r="Y373" s="15"/>
      <c r="Z373" s="15">
        <v>8</v>
      </c>
      <c r="AA373" s="15"/>
      <c r="AB373" s="15"/>
      <c r="AC373" s="15">
        <v>1</v>
      </c>
      <c r="AD373" s="15"/>
      <c r="AE373" s="15"/>
      <c r="AF373" s="15"/>
      <c r="AG373" s="15"/>
      <c r="AH373" s="15">
        <v>1</v>
      </c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</row>
    <row r="374" spans="1:60" ht="18" customHeight="1" x14ac:dyDescent="0.25">
      <c r="A374" s="15" t="s">
        <v>247</v>
      </c>
      <c r="B374" s="15"/>
      <c r="C374" s="16">
        <v>21</v>
      </c>
      <c r="D374" s="16">
        <f>SUM(E374:BF374)</f>
        <v>96</v>
      </c>
      <c r="E374" s="15">
        <v>21</v>
      </c>
      <c r="F374" s="15">
        <v>21</v>
      </c>
      <c r="G374" s="15">
        <v>10</v>
      </c>
      <c r="H374" s="15">
        <v>21</v>
      </c>
      <c r="I374" s="15">
        <v>10</v>
      </c>
      <c r="J374" s="15"/>
      <c r="K374" s="15">
        <v>2</v>
      </c>
      <c r="L374" s="15">
        <v>3</v>
      </c>
      <c r="M374" s="15"/>
      <c r="N374" s="15"/>
      <c r="O374" s="15"/>
      <c r="P374" s="15"/>
      <c r="Q374" s="15"/>
      <c r="R374" s="15">
        <v>1</v>
      </c>
      <c r="S374" s="15"/>
      <c r="T374" s="15"/>
      <c r="U374" s="15"/>
      <c r="V374" s="15"/>
      <c r="W374" s="15"/>
      <c r="X374" s="15"/>
      <c r="Y374" s="15"/>
      <c r="Z374" s="15">
        <v>7</v>
      </c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</row>
    <row r="375" spans="1:60" ht="18" customHeight="1" x14ac:dyDescent="0.25">
      <c r="C375" s="17">
        <v>25088</v>
      </c>
      <c r="D375" s="68"/>
    </row>
    <row r="376" spans="1:60" s="10" customFormat="1" ht="18" customHeight="1" x14ac:dyDescent="0.25">
      <c r="A376" s="8" t="s">
        <v>179</v>
      </c>
      <c r="B376" s="8">
        <f>SUM(B378)</f>
        <v>0</v>
      </c>
      <c r="C376" s="9">
        <f t="shared" ref="C376:AG376" si="692">SUM(C378:C378)</f>
        <v>19</v>
      </c>
      <c r="D376" s="9">
        <f t="shared" si="692"/>
        <v>71</v>
      </c>
      <c r="E376" s="9">
        <f t="shared" si="692"/>
        <v>19</v>
      </c>
      <c r="F376" s="9">
        <f t="shared" si="692"/>
        <v>19</v>
      </c>
      <c r="G376" s="9">
        <f t="shared" si="692"/>
        <v>19</v>
      </c>
      <c r="H376" s="9">
        <f t="shared" si="692"/>
        <v>10</v>
      </c>
      <c r="I376" s="9">
        <f t="shared" si="692"/>
        <v>2</v>
      </c>
      <c r="J376" s="9">
        <f t="shared" si="692"/>
        <v>0</v>
      </c>
      <c r="K376" s="9">
        <f t="shared" ref="K376" si="693">SUM(K378:K378)</f>
        <v>0</v>
      </c>
      <c r="L376" s="9">
        <f t="shared" si="692"/>
        <v>2</v>
      </c>
      <c r="M376" s="9">
        <f t="shared" ref="M376:V376" si="694">SUM(M378:M378)</f>
        <v>0</v>
      </c>
      <c r="N376" s="9">
        <f t="shared" si="694"/>
        <v>0</v>
      </c>
      <c r="O376" s="9">
        <f t="shared" si="694"/>
        <v>0</v>
      </c>
      <c r="P376" s="9">
        <f t="shared" ref="P376" si="695">SUM(P378:P378)</f>
        <v>0</v>
      </c>
      <c r="Q376" s="9">
        <f t="shared" si="694"/>
        <v>0</v>
      </c>
      <c r="R376" s="9">
        <f t="shared" si="694"/>
        <v>0</v>
      </c>
      <c r="S376" s="9">
        <f>SUM(S378:S378)</f>
        <v>0</v>
      </c>
      <c r="T376" s="9">
        <f>SUM(T378:T378)</f>
        <v>0</v>
      </c>
      <c r="U376" s="9">
        <f t="shared" ref="U376" si="696">SUM(U378:U378)</f>
        <v>0</v>
      </c>
      <c r="V376" s="9">
        <f t="shared" si="694"/>
        <v>0</v>
      </c>
      <c r="W376" s="9">
        <f t="shared" ref="W376:AB376" si="697">SUM(W378:W378)</f>
        <v>0</v>
      </c>
      <c r="X376" s="9">
        <f t="shared" si="697"/>
        <v>0</v>
      </c>
      <c r="Y376" s="9">
        <f t="shared" si="697"/>
        <v>0</v>
      </c>
      <c r="Z376" s="9">
        <f t="shared" si="697"/>
        <v>0</v>
      </c>
      <c r="AA376" s="9">
        <f t="shared" si="697"/>
        <v>0</v>
      </c>
      <c r="AB376" s="9">
        <f t="shared" si="697"/>
        <v>0</v>
      </c>
      <c r="AC376" s="9">
        <f t="shared" si="692"/>
        <v>0</v>
      </c>
      <c r="AD376" s="9">
        <f t="shared" si="692"/>
        <v>0</v>
      </c>
      <c r="AE376" s="9">
        <f t="shared" si="692"/>
        <v>0</v>
      </c>
      <c r="AF376" s="9">
        <f t="shared" si="692"/>
        <v>0</v>
      </c>
      <c r="AG376" s="9">
        <f t="shared" si="692"/>
        <v>0</v>
      </c>
      <c r="AH376" s="9">
        <f t="shared" ref="AH376:BF376" si="698">SUM(AH378:AH378)</f>
        <v>0</v>
      </c>
      <c r="AI376" s="9">
        <f t="shared" si="698"/>
        <v>0</v>
      </c>
      <c r="AJ376" s="9">
        <f t="shared" si="698"/>
        <v>0</v>
      </c>
      <c r="AK376" s="9">
        <f t="shared" si="698"/>
        <v>0</v>
      </c>
      <c r="AL376" s="9">
        <f t="shared" si="698"/>
        <v>0</v>
      </c>
      <c r="AM376" s="9">
        <f t="shared" si="698"/>
        <v>0</v>
      </c>
      <c r="AN376" s="9">
        <f t="shared" si="698"/>
        <v>0</v>
      </c>
      <c r="AO376" s="9">
        <f t="shared" si="698"/>
        <v>0</v>
      </c>
      <c r="AP376" s="9">
        <f t="shared" si="698"/>
        <v>0</v>
      </c>
      <c r="AQ376" s="9">
        <f t="shared" si="698"/>
        <v>0</v>
      </c>
      <c r="AR376" s="9">
        <f t="shared" ref="AR376" si="699">SUM(AR378:AR378)</f>
        <v>0</v>
      </c>
      <c r="AS376" s="9">
        <f t="shared" si="698"/>
        <v>0</v>
      </c>
      <c r="AT376" s="9">
        <f t="shared" ref="AT376" si="700">SUM(AT378:AT378)</f>
        <v>0</v>
      </c>
      <c r="AU376" s="9">
        <f t="shared" si="698"/>
        <v>0</v>
      </c>
      <c r="AV376" s="9">
        <f t="shared" si="698"/>
        <v>0</v>
      </c>
      <c r="AW376" s="9">
        <f t="shared" si="698"/>
        <v>0</v>
      </c>
      <c r="AX376" s="9">
        <f t="shared" si="698"/>
        <v>0</v>
      </c>
      <c r="AY376" s="9">
        <f t="shared" si="698"/>
        <v>0</v>
      </c>
      <c r="AZ376" s="9">
        <f t="shared" si="698"/>
        <v>0</v>
      </c>
      <c r="BA376" s="9">
        <f t="shared" ref="BA376" si="701">SUM(BA378:BA378)</f>
        <v>0</v>
      </c>
      <c r="BB376" s="9">
        <f t="shared" si="698"/>
        <v>0</v>
      </c>
      <c r="BC376" s="9">
        <f>SUM(BC378:BC378)</f>
        <v>0</v>
      </c>
      <c r="BD376" s="9">
        <f>SUM(BD378:BD378)</f>
        <v>0</v>
      </c>
      <c r="BE376" s="9">
        <f>SUM(BE378:BE378)</f>
        <v>0</v>
      </c>
      <c r="BF376" s="9">
        <f t="shared" si="698"/>
        <v>0</v>
      </c>
      <c r="BH376" s="24">
        <f>SUM(J376:BF376)</f>
        <v>2</v>
      </c>
    </row>
    <row r="377" spans="1:60" s="11" customFormat="1" ht="18" customHeight="1" x14ac:dyDescent="0.25">
      <c r="A377" s="20"/>
      <c r="B377" s="20"/>
      <c r="C377" s="21"/>
      <c r="D377" s="21"/>
      <c r="E377" s="22">
        <f t="shared" ref="E377:J377" si="702">SUM(E376/$C$376)</f>
        <v>1</v>
      </c>
      <c r="F377" s="22">
        <f t="shared" si="702"/>
        <v>1</v>
      </c>
      <c r="G377" s="22">
        <f t="shared" si="702"/>
        <v>1</v>
      </c>
      <c r="H377" s="22">
        <f t="shared" si="702"/>
        <v>0.52631578947368418</v>
      </c>
      <c r="I377" s="22">
        <f t="shared" si="702"/>
        <v>0.10526315789473684</v>
      </c>
      <c r="J377" s="22">
        <f t="shared" si="702"/>
        <v>0</v>
      </c>
      <c r="K377" s="22">
        <f t="shared" ref="K377" si="703">SUM(K376/$C$376)</f>
        <v>0</v>
      </c>
      <c r="L377" s="22">
        <f t="shared" ref="L377:T377" si="704">SUM(L376/$C$376)</f>
        <v>0.10526315789473684</v>
      </c>
      <c r="M377" s="22">
        <f t="shared" si="704"/>
        <v>0</v>
      </c>
      <c r="N377" s="22">
        <f t="shared" si="704"/>
        <v>0</v>
      </c>
      <c r="O377" s="22">
        <f t="shared" si="704"/>
        <v>0</v>
      </c>
      <c r="P377" s="22">
        <f t="shared" si="704"/>
        <v>0</v>
      </c>
      <c r="Q377" s="22">
        <f t="shared" si="704"/>
        <v>0</v>
      </c>
      <c r="R377" s="22">
        <f t="shared" si="704"/>
        <v>0</v>
      </c>
      <c r="S377" s="22">
        <f t="shared" si="704"/>
        <v>0</v>
      </c>
      <c r="T377" s="22">
        <f t="shared" si="704"/>
        <v>0</v>
      </c>
      <c r="U377" s="22">
        <f t="shared" ref="U377" si="705">SUM(U376/$C$376)</f>
        <v>0</v>
      </c>
      <c r="V377" s="22">
        <f t="shared" ref="V377:BF377" si="706">SUM(V376/$C$376)</f>
        <v>0</v>
      </c>
      <c r="W377" s="22">
        <f t="shared" si="706"/>
        <v>0</v>
      </c>
      <c r="X377" s="22">
        <f t="shared" si="706"/>
        <v>0</v>
      </c>
      <c r="Y377" s="22">
        <f t="shared" si="706"/>
        <v>0</v>
      </c>
      <c r="Z377" s="22">
        <f t="shared" si="706"/>
        <v>0</v>
      </c>
      <c r="AA377" s="22">
        <f t="shared" si="706"/>
        <v>0</v>
      </c>
      <c r="AB377" s="22">
        <f t="shared" si="706"/>
        <v>0</v>
      </c>
      <c r="AC377" s="22">
        <f t="shared" si="706"/>
        <v>0</v>
      </c>
      <c r="AD377" s="22">
        <f t="shared" si="706"/>
        <v>0</v>
      </c>
      <c r="AE377" s="22">
        <f t="shared" si="706"/>
        <v>0</v>
      </c>
      <c r="AF377" s="22">
        <f t="shared" si="706"/>
        <v>0</v>
      </c>
      <c r="AG377" s="22">
        <f t="shared" si="706"/>
        <v>0</v>
      </c>
      <c r="AH377" s="22">
        <f t="shared" si="706"/>
        <v>0</v>
      </c>
      <c r="AI377" s="22">
        <f t="shared" si="706"/>
        <v>0</v>
      </c>
      <c r="AJ377" s="22">
        <f t="shared" si="706"/>
        <v>0</v>
      </c>
      <c r="AK377" s="22">
        <f t="shared" si="706"/>
        <v>0</v>
      </c>
      <c r="AL377" s="22">
        <f t="shared" si="706"/>
        <v>0</v>
      </c>
      <c r="AM377" s="22">
        <f t="shared" si="706"/>
        <v>0</v>
      </c>
      <c r="AN377" s="22">
        <f t="shared" si="706"/>
        <v>0</v>
      </c>
      <c r="AO377" s="22">
        <f t="shared" si="706"/>
        <v>0</v>
      </c>
      <c r="AP377" s="22">
        <f t="shared" si="706"/>
        <v>0</v>
      </c>
      <c r="AQ377" s="22">
        <f t="shared" si="706"/>
        <v>0</v>
      </c>
      <c r="AR377" s="22">
        <f t="shared" si="706"/>
        <v>0</v>
      </c>
      <c r="AS377" s="22">
        <f t="shared" si="706"/>
        <v>0</v>
      </c>
      <c r="AT377" s="22">
        <f t="shared" si="706"/>
        <v>0</v>
      </c>
      <c r="AU377" s="22">
        <f t="shared" si="706"/>
        <v>0</v>
      </c>
      <c r="AV377" s="22">
        <f t="shared" si="706"/>
        <v>0</v>
      </c>
      <c r="AW377" s="22">
        <f t="shared" si="706"/>
        <v>0</v>
      </c>
      <c r="AX377" s="22">
        <f t="shared" si="706"/>
        <v>0</v>
      </c>
      <c r="AY377" s="22">
        <f t="shared" si="706"/>
        <v>0</v>
      </c>
      <c r="AZ377" s="22">
        <f t="shared" si="706"/>
        <v>0</v>
      </c>
      <c r="BA377" s="22">
        <f t="shared" si="706"/>
        <v>0</v>
      </c>
      <c r="BB377" s="22">
        <f t="shared" si="706"/>
        <v>0</v>
      </c>
      <c r="BC377" s="22">
        <f t="shared" si="706"/>
        <v>0</v>
      </c>
      <c r="BD377" s="22">
        <f t="shared" si="706"/>
        <v>0</v>
      </c>
      <c r="BE377" s="22">
        <f t="shared" si="706"/>
        <v>0</v>
      </c>
      <c r="BF377" s="22">
        <f t="shared" si="706"/>
        <v>0</v>
      </c>
    </row>
    <row r="378" spans="1:60" ht="18" customHeight="1" x14ac:dyDescent="0.25">
      <c r="A378" s="15" t="s">
        <v>248</v>
      </c>
      <c r="B378" s="15"/>
      <c r="C378" s="16">
        <v>19</v>
      </c>
      <c r="D378" s="16">
        <f>SUM(E378:BF378)</f>
        <v>71</v>
      </c>
      <c r="E378" s="15">
        <v>19</v>
      </c>
      <c r="F378" s="15">
        <v>19</v>
      </c>
      <c r="G378" s="15">
        <v>19</v>
      </c>
      <c r="H378" s="15">
        <v>10</v>
      </c>
      <c r="I378" s="15">
        <v>2</v>
      </c>
      <c r="J378" s="15"/>
      <c r="K378" s="15"/>
      <c r="L378" s="15">
        <v>2</v>
      </c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</row>
    <row r="379" spans="1:60" ht="18" customHeight="1" x14ac:dyDescent="0.25">
      <c r="C379" s="17">
        <v>25159</v>
      </c>
      <c r="D379" s="68"/>
    </row>
    <row r="380" spans="1:60" s="10" customFormat="1" ht="18" customHeight="1" x14ac:dyDescent="0.25">
      <c r="A380" s="8" t="s">
        <v>180</v>
      </c>
      <c r="B380" s="8">
        <f>SUM(B382:B387)</f>
        <v>0</v>
      </c>
      <c r="C380" s="9">
        <f t="shared" ref="C380:AG380" si="707">SUM(C382:C387)</f>
        <v>159</v>
      </c>
      <c r="D380" s="9">
        <f t="shared" si="707"/>
        <v>487</v>
      </c>
      <c r="E380" s="9">
        <f t="shared" si="707"/>
        <v>154</v>
      </c>
      <c r="F380" s="9">
        <f t="shared" si="707"/>
        <v>77</v>
      </c>
      <c r="G380" s="9">
        <f t="shared" si="707"/>
        <v>106</v>
      </c>
      <c r="H380" s="9">
        <f t="shared" si="707"/>
        <v>74</v>
      </c>
      <c r="I380" s="9">
        <f t="shared" si="707"/>
        <v>65</v>
      </c>
      <c r="J380" s="9">
        <f t="shared" si="707"/>
        <v>0</v>
      </c>
      <c r="K380" s="9">
        <f t="shared" ref="K380" si="708">SUM(K382:K387)</f>
        <v>6</v>
      </c>
      <c r="L380" s="9">
        <f t="shared" si="707"/>
        <v>5</v>
      </c>
      <c r="M380" s="9">
        <f t="shared" ref="M380:V380" si="709">SUM(M382:M387)</f>
        <v>0</v>
      </c>
      <c r="N380" s="9">
        <f t="shared" si="709"/>
        <v>0</v>
      </c>
      <c r="O380" s="9">
        <f t="shared" si="709"/>
        <v>0</v>
      </c>
      <c r="P380" s="9">
        <f t="shared" ref="P380" si="710">SUM(P382:P387)</f>
        <v>0</v>
      </c>
      <c r="Q380" s="9">
        <f t="shared" si="709"/>
        <v>0</v>
      </c>
      <c r="R380" s="9">
        <f t="shared" si="709"/>
        <v>0</v>
      </c>
      <c r="S380" s="9">
        <f>SUM(S382:S387)</f>
        <v>0</v>
      </c>
      <c r="T380" s="9">
        <f>SUM(T382:T387)</f>
        <v>0</v>
      </c>
      <c r="U380" s="9">
        <f t="shared" ref="U380" si="711">SUM(U382:U387)</f>
        <v>0</v>
      </c>
      <c r="V380" s="9">
        <f t="shared" si="709"/>
        <v>0</v>
      </c>
      <c r="W380" s="9">
        <f t="shared" ref="W380:AB380" si="712">SUM(W382:W387)</f>
        <v>0</v>
      </c>
      <c r="X380" s="9">
        <f t="shared" si="712"/>
        <v>0</v>
      </c>
      <c r="Y380" s="9">
        <f t="shared" si="712"/>
        <v>0</v>
      </c>
      <c r="Z380" s="9">
        <f t="shared" si="712"/>
        <v>0</v>
      </c>
      <c r="AA380" s="9">
        <f t="shared" si="712"/>
        <v>0</v>
      </c>
      <c r="AB380" s="9">
        <f t="shared" si="712"/>
        <v>0</v>
      </c>
      <c r="AC380" s="9">
        <f t="shared" si="707"/>
        <v>0</v>
      </c>
      <c r="AD380" s="9">
        <f t="shared" si="707"/>
        <v>0</v>
      </c>
      <c r="AE380" s="9">
        <f t="shared" si="707"/>
        <v>0</v>
      </c>
      <c r="AF380" s="9">
        <f t="shared" si="707"/>
        <v>0</v>
      </c>
      <c r="AG380" s="9">
        <f t="shared" si="707"/>
        <v>0</v>
      </c>
      <c r="AH380" s="9">
        <f t="shared" ref="AH380:BF380" si="713">SUM(AH382:AH387)</f>
        <v>0</v>
      </c>
      <c r="AI380" s="9">
        <f t="shared" si="713"/>
        <v>0</v>
      </c>
      <c r="AJ380" s="9">
        <f t="shared" si="713"/>
        <v>0</v>
      </c>
      <c r="AK380" s="9">
        <f t="shared" si="713"/>
        <v>0</v>
      </c>
      <c r="AL380" s="9">
        <f t="shared" si="713"/>
        <v>0</v>
      </c>
      <c r="AM380" s="9">
        <f t="shared" si="713"/>
        <v>0</v>
      </c>
      <c r="AN380" s="9">
        <f t="shared" si="713"/>
        <v>0</v>
      </c>
      <c r="AO380" s="9">
        <f t="shared" si="713"/>
        <v>0</v>
      </c>
      <c r="AP380" s="9">
        <f t="shared" si="713"/>
        <v>0</v>
      </c>
      <c r="AQ380" s="9">
        <f t="shared" si="713"/>
        <v>0</v>
      </c>
      <c r="AR380" s="9">
        <f t="shared" ref="AR380" si="714">SUM(AR382:AR387)</f>
        <v>0</v>
      </c>
      <c r="AS380" s="9">
        <f t="shared" si="713"/>
        <v>0</v>
      </c>
      <c r="AT380" s="9">
        <f t="shared" ref="AT380" si="715">SUM(AT382:AT387)</f>
        <v>0</v>
      </c>
      <c r="AU380" s="9">
        <f t="shared" si="713"/>
        <v>0</v>
      </c>
      <c r="AV380" s="9">
        <f t="shared" si="713"/>
        <v>0</v>
      </c>
      <c r="AW380" s="9">
        <f t="shared" si="713"/>
        <v>0</v>
      </c>
      <c r="AX380" s="9">
        <f t="shared" si="713"/>
        <v>0</v>
      </c>
      <c r="AY380" s="9">
        <f t="shared" si="713"/>
        <v>0</v>
      </c>
      <c r="AZ380" s="9">
        <f t="shared" si="713"/>
        <v>0</v>
      </c>
      <c r="BA380" s="9">
        <f t="shared" ref="BA380" si="716">SUM(BA382:BA387)</f>
        <v>0</v>
      </c>
      <c r="BB380" s="9">
        <f t="shared" si="713"/>
        <v>0</v>
      </c>
      <c r="BC380" s="9">
        <f>SUM(BC382:BC387)</f>
        <v>0</v>
      </c>
      <c r="BD380" s="9">
        <f>SUM(BD382:BD387)</f>
        <v>0</v>
      </c>
      <c r="BE380" s="9">
        <f>SUM(BE382:BE387)</f>
        <v>0</v>
      </c>
      <c r="BF380" s="9">
        <f t="shared" si="713"/>
        <v>0</v>
      </c>
      <c r="BH380" s="24">
        <f>SUM(J380:BF380)</f>
        <v>11</v>
      </c>
    </row>
    <row r="381" spans="1:60" s="11" customFormat="1" ht="18" customHeight="1" x14ac:dyDescent="0.25">
      <c r="A381" s="20"/>
      <c r="B381" s="20"/>
      <c r="C381" s="21"/>
      <c r="D381" s="21"/>
      <c r="E381" s="22">
        <f t="shared" ref="E381:J381" si="717">SUM(E380/$C$380)</f>
        <v>0.96855345911949686</v>
      </c>
      <c r="F381" s="22">
        <f t="shared" si="717"/>
        <v>0.48427672955974843</v>
      </c>
      <c r="G381" s="22">
        <f t="shared" si="717"/>
        <v>0.66666666666666663</v>
      </c>
      <c r="H381" s="22">
        <f t="shared" si="717"/>
        <v>0.46540880503144655</v>
      </c>
      <c r="I381" s="22">
        <f t="shared" si="717"/>
        <v>0.4088050314465409</v>
      </c>
      <c r="J381" s="22">
        <f t="shared" si="717"/>
        <v>0</v>
      </c>
      <c r="K381" s="22">
        <f t="shared" ref="K381" si="718">SUM(K380/$C$380)</f>
        <v>3.7735849056603772E-2</v>
      </c>
      <c r="L381" s="22">
        <f t="shared" ref="L381:T381" si="719">SUM(L380/$C$380)</f>
        <v>3.1446540880503145E-2</v>
      </c>
      <c r="M381" s="22">
        <f t="shared" si="719"/>
        <v>0</v>
      </c>
      <c r="N381" s="22">
        <f t="shared" si="719"/>
        <v>0</v>
      </c>
      <c r="O381" s="22">
        <f t="shared" si="719"/>
        <v>0</v>
      </c>
      <c r="P381" s="22">
        <f t="shared" si="719"/>
        <v>0</v>
      </c>
      <c r="Q381" s="22">
        <f t="shared" si="719"/>
        <v>0</v>
      </c>
      <c r="R381" s="22">
        <f t="shared" si="719"/>
        <v>0</v>
      </c>
      <c r="S381" s="22">
        <f t="shared" si="719"/>
        <v>0</v>
      </c>
      <c r="T381" s="22">
        <f t="shared" si="719"/>
        <v>0</v>
      </c>
      <c r="U381" s="22">
        <f t="shared" ref="U381" si="720">SUM(U380/$C$380)</f>
        <v>0</v>
      </c>
      <c r="V381" s="22">
        <f t="shared" ref="V381:BF381" si="721">SUM(V380/$C$380)</f>
        <v>0</v>
      </c>
      <c r="W381" s="22">
        <f t="shared" si="721"/>
        <v>0</v>
      </c>
      <c r="X381" s="22">
        <f t="shared" si="721"/>
        <v>0</v>
      </c>
      <c r="Y381" s="22">
        <f t="shared" si="721"/>
        <v>0</v>
      </c>
      <c r="Z381" s="22">
        <f t="shared" si="721"/>
        <v>0</v>
      </c>
      <c r="AA381" s="22">
        <f t="shared" si="721"/>
        <v>0</v>
      </c>
      <c r="AB381" s="22">
        <f t="shared" si="721"/>
        <v>0</v>
      </c>
      <c r="AC381" s="22">
        <f t="shared" si="721"/>
        <v>0</v>
      </c>
      <c r="AD381" s="22">
        <f t="shared" si="721"/>
        <v>0</v>
      </c>
      <c r="AE381" s="22">
        <f t="shared" si="721"/>
        <v>0</v>
      </c>
      <c r="AF381" s="22">
        <f t="shared" si="721"/>
        <v>0</v>
      </c>
      <c r="AG381" s="22">
        <f t="shared" si="721"/>
        <v>0</v>
      </c>
      <c r="AH381" s="22">
        <f t="shared" si="721"/>
        <v>0</v>
      </c>
      <c r="AI381" s="22">
        <f t="shared" si="721"/>
        <v>0</v>
      </c>
      <c r="AJ381" s="22">
        <f t="shared" si="721"/>
        <v>0</v>
      </c>
      <c r="AK381" s="22">
        <f t="shared" si="721"/>
        <v>0</v>
      </c>
      <c r="AL381" s="22">
        <f t="shared" si="721"/>
        <v>0</v>
      </c>
      <c r="AM381" s="22">
        <f t="shared" si="721"/>
        <v>0</v>
      </c>
      <c r="AN381" s="22">
        <f t="shared" si="721"/>
        <v>0</v>
      </c>
      <c r="AO381" s="22">
        <f t="shared" si="721"/>
        <v>0</v>
      </c>
      <c r="AP381" s="22">
        <f t="shared" si="721"/>
        <v>0</v>
      </c>
      <c r="AQ381" s="22">
        <f t="shared" si="721"/>
        <v>0</v>
      </c>
      <c r="AR381" s="22">
        <f t="shared" si="721"/>
        <v>0</v>
      </c>
      <c r="AS381" s="22">
        <f t="shared" si="721"/>
        <v>0</v>
      </c>
      <c r="AT381" s="22">
        <f t="shared" si="721"/>
        <v>0</v>
      </c>
      <c r="AU381" s="22">
        <f t="shared" si="721"/>
        <v>0</v>
      </c>
      <c r="AV381" s="22">
        <f t="shared" si="721"/>
        <v>0</v>
      </c>
      <c r="AW381" s="22">
        <f t="shared" si="721"/>
        <v>0</v>
      </c>
      <c r="AX381" s="22">
        <f t="shared" si="721"/>
        <v>0</v>
      </c>
      <c r="AY381" s="22">
        <f t="shared" si="721"/>
        <v>0</v>
      </c>
      <c r="AZ381" s="22">
        <f t="shared" si="721"/>
        <v>0</v>
      </c>
      <c r="BA381" s="22">
        <f t="shared" si="721"/>
        <v>0</v>
      </c>
      <c r="BB381" s="22">
        <f t="shared" si="721"/>
        <v>0</v>
      </c>
      <c r="BC381" s="22">
        <f t="shared" si="721"/>
        <v>0</v>
      </c>
      <c r="BD381" s="22">
        <f t="shared" si="721"/>
        <v>0</v>
      </c>
      <c r="BE381" s="22">
        <f t="shared" si="721"/>
        <v>0</v>
      </c>
      <c r="BF381" s="22">
        <f t="shared" si="721"/>
        <v>0</v>
      </c>
    </row>
    <row r="382" spans="1:60" ht="18" customHeight="1" x14ac:dyDescent="0.25">
      <c r="A382" s="15" t="s">
        <v>181</v>
      </c>
      <c r="B382" s="15"/>
      <c r="C382" s="16">
        <v>31</v>
      </c>
      <c r="D382" s="16">
        <f t="shared" ref="D382:D387" si="722">SUM(E382:BF382)</f>
        <v>99</v>
      </c>
      <c r="E382" s="15">
        <v>31</v>
      </c>
      <c r="F382" s="15">
        <v>22</v>
      </c>
      <c r="G382" s="15">
        <v>21</v>
      </c>
      <c r="H382" s="15">
        <v>9</v>
      </c>
      <c r="I382" s="15">
        <v>13</v>
      </c>
      <c r="J382" s="15"/>
      <c r="K382" s="15">
        <v>1</v>
      </c>
      <c r="L382" s="15">
        <v>2</v>
      </c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</row>
    <row r="383" spans="1:60" ht="18" customHeight="1" x14ac:dyDescent="0.25">
      <c r="A383" s="18" t="s">
        <v>258</v>
      </c>
      <c r="B383" s="15"/>
      <c r="C383" s="16">
        <v>31</v>
      </c>
      <c r="D383" s="16">
        <f t="shared" si="722"/>
        <v>88</v>
      </c>
      <c r="E383" s="15">
        <v>26</v>
      </c>
      <c r="F383" s="15">
        <v>6</v>
      </c>
      <c r="G383" s="15">
        <v>21</v>
      </c>
      <c r="H383" s="15">
        <v>12</v>
      </c>
      <c r="I383" s="15">
        <v>21</v>
      </c>
      <c r="J383" s="15"/>
      <c r="K383" s="15">
        <v>2</v>
      </c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</row>
    <row r="384" spans="1:60" ht="18" customHeight="1" x14ac:dyDescent="0.25">
      <c r="A384" s="15" t="s">
        <v>259</v>
      </c>
      <c r="B384" s="15"/>
      <c r="C384" s="16">
        <v>10</v>
      </c>
      <c r="D384" s="16">
        <f t="shared" si="722"/>
        <v>41</v>
      </c>
      <c r="E384" s="15">
        <v>10</v>
      </c>
      <c r="F384" s="15">
        <v>10</v>
      </c>
      <c r="G384" s="15">
        <v>10</v>
      </c>
      <c r="H384" s="15">
        <v>10</v>
      </c>
      <c r="I384" s="15">
        <v>1</v>
      </c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</row>
    <row r="385" spans="1:58" ht="18" customHeight="1" x14ac:dyDescent="0.25">
      <c r="A385" s="15" t="s">
        <v>249</v>
      </c>
      <c r="B385" s="15"/>
      <c r="C385" s="16">
        <v>11</v>
      </c>
      <c r="D385" s="16">
        <f t="shared" si="722"/>
        <v>49</v>
      </c>
      <c r="E385" s="15">
        <v>11</v>
      </c>
      <c r="F385" s="15">
        <v>11</v>
      </c>
      <c r="G385" s="15">
        <v>11</v>
      </c>
      <c r="H385" s="15">
        <v>11</v>
      </c>
      <c r="I385" s="15">
        <v>1</v>
      </c>
      <c r="J385" s="15"/>
      <c r="K385" s="15">
        <v>1</v>
      </c>
      <c r="L385" s="15">
        <v>3</v>
      </c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</row>
    <row r="386" spans="1:58" ht="18" customHeight="1" x14ac:dyDescent="0.25">
      <c r="A386" s="18" t="s">
        <v>182</v>
      </c>
      <c r="B386" s="15"/>
      <c r="C386" s="16">
        <v>43</v>
      </c>
      <c r="D386" s="16">
        <f t="shared" si="722"/>
        <v>111</v>
      </c>
      <c r="E386" s="15">
        <v>43</v>
      </c>
      <c r="F386" s="15">
        <v>13</v>
      </c>
      <c r="G386" s="15">
        <v>26</v>
      </c>
      <c r="H386" s="15">
        <v>15</v>
      </c>
      <c r="I386" s="15">
        <v>12</v>
      </c>
      <c r="J386" s="15"/>
      <c r="K386" s="15">
        <v>2</v>
      </c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</row>
    <row r="387" spans="1:58" ht="18" customHeight="1" x14ac:dyDescent="0.25">
      <c r="A387" s="15" t="s">
        <v>8</v>
      </c>
      <c r="B387" s="15"/>
      <c r="C387" s="16">
        <v>33</v>
      </c>
      <c r="D387" s="16">
        <f t="shared" si="722"/>
        <v>99</v>
      </c>
      <c r="E387" s="15">
        <v>33</v>
      </c>
      <c r="F387" s="15">
        <v>15</v>
      </c>
      <c r="G387" s="15">
        <v>17</v>
      </c>
      <c r="H387" s="15">
        <v>17</v>
      </c>
      <c r="I387" s="15">
        <v>17</v>
      </c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</row>
    <row r="388" spans="1:58" ht="18" customHeight="1" x14ac:dyDescent="0.25">
      <c r="C388" s="17">
        <v>25646</v>
      </c>
      <c r="D388" s="68"/>
    </row>
  </sheetData>
  <phoneticPr fontId="2" type="noConversion"/>
  <pageMargins left="0.47244094488188981" right="0.47244094488188981" top="0.70866141732283472" bottom="0.47244094488188981" header="0.51181102362204722" footer="0.51181102362204722"/>
  <pageSetup paperSize="9" scale="83" fitToHeight="7" orientation="portrait" r:id="rId1"/>
  <headerFooter alignWithMargins="0">
    <oddHeader>&amp;L2016 Council Elections: analysis of nominated candidates</oddHeader>
  </headerFooter>
  <rowBreaks count="2" manualBreakCount="2">
    <brk id="31" max="63" man="1"/>
    <brk id="41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Gray</dc:creator>
  <cp:lastModifiedBy>adamcgray</cp:lastModifiedBy>
  <cp:lastPrinted>2016-04-11T14:30:01Z</cp:lastPrinted>
  <dcterms:created xsi:type="dcterms:W3CDTF">2013-04-07T16:15:25Z</dcterms:created>
  <dcterms:modified xsi:type="dcterms:W3CDTF">2023-04-24T16:31:29Z</dcterms:modified>
</cp:coreProperties>
</file>